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25815" windowHeight="12780"/>
  </bookViews>
  <sheets>
    <sheet name="B-DotazníkProÚÚP-2012-20131111" sheetId="4" r:id="rId1"/>
    <sheet name="List1" sheetId="1" r:id="rId2"/>
    <sheet name="List2" sheetId="2" r:id="rId3"/>
    <sheet name="List3" sheetId="3" r:id="rId4"/>
  </sheets>
  <calcPr calcId="125725"/>
</workbook>
</file>

<file path=xl/calcChain.xml><?xml version="1.0" encoding="utf-8"?>
<calcChain xmlns="http://schemas.openxmlformats.org/spreadsheetml/2006/main">
  <c r="DN16" i="4"/>
  <c r="DF16"/>
  <c r="DE16"/>
  <c r="BN16"/>
  <c r="BL16"/>
  <c r="BJ16"/>
  <c r="AZ16"/>
  <c r="AR16"/>
  <c r="AM16"/>
  <c r="AG16"/>
  <c r="AC16"/>
  <c r="DN15"/>
  <c r="DF15"/>
  <c r="DE15"/>
  <c r="BN15"/>
  <c r="BL15"/>
  <c r="BJ15"/>
  <c r="AZ15"/>
  <c r="AR15"/>
  <c r="AM15"/>
  <c r="AG15"/>
  <c r="AC15"/>
  <c r="DN14"/>
  <c r="DF14"/>
  <c r="DE14"/>
  <c r="BN14"/>
  <c r="BL14"/>
  <c r="BJ14"/>
  <c r="AZ14"/>
  <c r="AR14"/>
  <c r="AM14"/>
  <c r="AG14"/>
  <c r="AC14"/>
  <c r="DN13"/>
  <c r="DF13"/>
  <c r="DE13"/>
  <c r="BN13"/>
  <c r="BL13"/>
  <c r="BJ13"/>
  <c r="AZ13"/>
  <c r="AR13"/>
  <c r="AM13"/>
  <c r="AG13"/>
  <c r="AC13"/>
  <c r="DN12"/>
  <c r="DF12"/>
  <c r="DE12"/>
  <c r="BN12"/>
  <c r="BL12"/>
  <c r="BJ12"/>
  <c r="AZ12"/>
  <c r="AR12"/>
  <c r="AM12"/>
  <c r="AG12"/>
  <c r="AC12"/>
  <c r="DN11"/>
  <c r="DF11"/>
  <c r="DE11"/>
  <c r="BN11"/>
  <c r="BL11"/>
  <c r="BJ11"/>
  <c r="AZ11"/>
  <c r="AR11"/>
  <c r="AM11"/>
  <c r="AG11"/>
  <c r="AC11"/>
  <c r="DN10"/>
  <c r="DF10"/>
  <c r="DE10"/>
  <c r="BN10"/>
  <c r="BL10"/>
  <c r="BJ10"/>
  <c r="AZ10"/>
  <c r="AR10"/>
  <c r="AM10"/>
  <c r="AG10"/>
  <c r="AC10"/>
  <c r="DN9"/>
  <c r="DF9"/>
  <c r="DE9"/>
  <c r="BN9"/>
  <c r="BL9"/>
  <c r="BJ9"/>
  <c r="AZ9"/>
  <c r="AR9"/>
  <c r="AM9"/>
  <c r="AG9"/>
  <c r="AC9"/>
  <c r="DN8"/>
  <c r="DF8"/>
  <c r="DE8"/>
  <c r="BN8"/>
  <c r="BL8"/>
  <c r="BJ8"/>
  <c r="AZ8"/>
  <c r="AR8"/>
  <c r="AM8"/>
  <c r="AG8"/>
  <c r="AC8"/>
  <c r="DN7"/>
  <c r="DF7"/>
  <c r="DE7"/>
  <c r="BN7"/>
  <c r="BL7"/>
  <c r="BJ7"/>
  <c r="AZ7"/>
  <c r="AR7"/>
  <c r="AM7"/>
  <c r="AG7"/>
  <c r="AC7"/>
  <c r="DN6"/>
  <c r="DF6"/>
  <c r="DE6"/>
  <c r="BN6"/>
  <c r="BL6"/>
  <c r="BJ6"/>
  <c r="AZ6"/>
  <c r="AR6"/>
  <c r="AM6"/>
  <c r="AG6"/>
  <c r="AC6"/>
  <c r="DN5"/>
  <c r="DF5"/>
  <c r="DE5"/>
  <c r="BN5"/>
  <c r="BL5"/>
  <c r="BJ5"/>
  <c r="AZ5"/>
  <c r="AR5"/>
  <c r="AM5"/>
  <c r="AG5"/>
  <c r="AC5"/>
  <c r="DN4"/>
  <c r="DF4"/>
  <c r="DE4"/>
  <c r="BN4"/>
  <c r="BL4"/>
  <c r="BJ4"/>
  <c r="AZ4"/>
  <c r="AR4"/>
  <c r="AM4"/>
  <c r="AG4"/>
  <c r="AC4"/>
</calcChain>
</file>

<file path=xl/sharedStrings.xml><?xml version="1.0" encoding="utf-8"?>
<sst xmlns="http://schemas.openxmlformats.org/spreadsheetml/2006/main" count="404" uniqueCount="333">
  <si>
    <t>Identifikační údaje</t>
  </si>
  <si>
    <t>Vedoucí úřadu</t>
  </si>
  <si>
    <t>Kontaktní osoba</t>
  </si>
  <si>
    <t>Počet úředníků, kteří vykonávají územně plánovací činnost nebo se na ní bezprostředně podílí</t>
  </si>
  <si>
    <t>Pracovní úvazky úředníků, kteří vykonávají územně plánovací činnost nebo kteří se na jejím výkonu podílí</t>
  </si>
  <si>
    <t>Kontrola 1</t>
  </si>
  <si>
    <t>Úředníci, kteří prokázali zvláštní odbornou způsobilost v územním plánování zkouškou</t>
  </si>
  <si>
    <t>Kontrola 2</t>
  </si>
  <si>
    <t>Vzdělání úředníků</t>
  </si>
  <si>
    <t>Kontrola 3</t>
  </si>
  <si>
    <t>Praxe úředníků</t>
  </si>
  <si>
    <t>Kontrola 4</t>
  </si>
  <si>
    <t>Zařazení úředníků do platových tříd</t>
  </si>
  <si>
    <t>Kontrola 5</t>
  </si>
  <si>
    <t>Správa dat</t>
  </si>
  <si>
    <t>Výkon působnosti ve věcech územního plánování úředníky splňujícími kvalifikační požadavky pro výkon územně plánovací činnosti</t>
  </si>
  <si>
    <t>Kontrola 6</t>
  </si>
  <si>
    <t>Podíl na výkonu působnosti ve věcech územního plánování ostatními úředníky</t>
  </si>
  <si>
    <t>Kontrola 7</t>
  </si>
  <si>
    <t>Součet pracovních úvazků úředníků</t>
  </si>
  <si>
    <t>Kontrola 8</t>
  </si>
  <si>
    <t>Součinnost s obcemi a dotčenými orgány</t>
  </si>
  <si>
    <t>Státní dozor podle zákona č. 183/2006 Sb., o územním plánování a stavebním řádu (stavební zákon), ve znění pozdějších předpisů</t>
  </si>
  <si>
    <t>Pořizovatelská činnost podle zákona č. 183/2006 Sb., o územním plánování a stavebním řádu (stavební zákon), ve znění pozdějších předpisů</t>
  </si>
  <si>
    <t>Správní žaloby podle zákona č. 150/2002 Sb., soudní řád správní, ve znění pozdějších předpisů</t>
  </si>
  <si>
    <t xml:space="preserve">Poskytování informací podle zákona č. 106/1999 Sb., o svobodném přístupu k informacím, ve znění pozdějších předpisů </t>
  </si>
  <si>
    <t>Stížnosti podle zákona č. 500/2004 Sb., správní řád, ve znění pozdějších předpisů</t>
  </si>
  <si>
    <t>Ostatní</t>
  </si>
  <si>
    <t>Statistika</t>
  </si>
  <si>
    <t>KARTOGRAM B-K1</t>
  </si>
  <si>
    <t>KARTOGRAM B-K2</t>
  </si>
  <si>
    <t>KARTOGRAM B-K3</t>
  </si>
  <si>
    <t xml:space="preserve">KARTOGRAM B-K6
</t>
  </si>
  <si>
    <r>
      <t xml:space="preserve">KARTOGRAM B-K7
</t>
    </r>
    <r>
      <rPr>
        <sz val="9"/>
        <rFont val="Arial"/>
        <family val="2"/>
        <charset val="238"/>
      </rPr>
      <t xml:space="preserve">
</t>
    </r>
  </si>
  <si>
    <t xml:space="preserve">KARTOGRAM B-K9
</t>
  </si>
  <si>
    <t xml:space="preserve">KARTOGRAM B-K8
</t>
  </si>
  <si>
    <t>Kraj</t>
  </si>
  <si>
    <t>Město</t>
  </si>
  <si>
    <r>
      <t xml:space="preserve">Působnost úřadu
</t>
    </r>
    <r>
      <rPr>
        <sz val="9"/>
        <rFont val="Arial"/>
        <family val="2"/>
        <charset val="238"/>
      </rPr>
      <t>úřad obce III. stupně = 1</t>
    </r>
  </si>
  <si>
    <t>Název magistrátu / městského úřadu</t>
  </si>
  <si>
    <t>Název ulice nebo jiného veřejného prostranství, pokud se v daném místě užívají nebo název obce, části obce apod.</t>
  </si>
  <si>
    <t xml:space="preserve">Číslo popisné / orientační </t>
  </si>
  <si>
    <t xml:space="preserve">PSČ </t>
  </si>
  <si>
    <t>ID datové schránky</t>
  </si>
  <si>
    <t>Podatelna - email</t>
  </si>
  <si>
    <t>Odbor / oddělení / úsek ve kterých je zařazen úřad územního plánování (dále jen "úřad")</t>
  </si>
  <si>
    <t>Vedoucí - titul před jménem</t>
  </si>
  <si>
    <t>Vedoucí - jméno</t>
  </si>
  <si>
    <t xml:space="preserve">Vedoucí - příjmení </t>
  </si>
  <si>
    <t>Vedoucí - titul za jménem</t>
  </si>
  <si>
    <t>Vedoucí - telefon</t>
  </si>
  <si>
    <t>Vedoucí - email</t>
  </si>
  <si>
    <t>Kontaktní osoba - titul před jménem</t>
  </si>
  <si>
    <t>Kontaktní osoba - jméno</t>
  </si>
  <si>
    <t xml:space="preserve">Kontaktní osoba - příjmení </t>
  </si>
  <si>
    <t>Kontaktní osoba - titul za jménem</t>
  </si>
  <si>
    <t>Kontaktní osoba - telefon</t>
  </si>
  <si>
    <t>Kontaktní osoba - email, příp. e-mail útvaru</t>
  </si>
  <si>
    <t>Počet úředníků splňujících kvalifikační požadavky pro výkon územně plánovací činnosti</t>
  </si>
  <si>
    <t>Počet ostatních úředníků</t>
  </si>
  <si>
    <t>Součet počtu úředníků</t>
  </si>
  <si>
    <t>Počet pracovních úvazků úředníků splňujících kvalifikační požadavky pro výkon územně plánovací činnosti</t>
  </si>
  <si>
    <t>Počet pracovních úvazků ostatních úředníků</t>
  </si>
  <si>
    <t>28&lt;=25</t>
  </si>
  <si>
    <t>Počet úředníků, kteří vykonali zkoušku odborné způsobilosti v územním plánování do 31.12.2006 včetně</t>
  </si>
  <si>
    <t>Počet úředníků, kteří vykonali zkoušku odborné způsobilosti v územním plánování od 1. 1. 2007 do 31. 12. 2012 včetně</t>
  </si>
  <si>
    <t>Součet počtu úředníků, kteří vykonali zkoušku odborné způsobilosti</t>
  </si>
  <si>
    <t>31&lt;=25</t>
  </si>
  <si>
    <t>Střední bez maturitní zkoušky a nižší</t>
  </si>
  <si>
    <t>Střední s maturitní zkouškou a vyšší odborné</t>
  </si>
  <si>
    <t>Vysoko-školské bakalářské</t>
  </si>
  <si>
    <t>Vysokoškolské magisterské (vč. doktorandského)</t>
  </si>
  <si>
    <t>Součet počtu úředníků - vzdělání</t>
  </si>
  <si>
    <t>36=25</t>
  </si>
  <si>
    <t>Do 5 let včetně</t>
  </si>
  <si>
    <t>Nad 5 do 10 let včetně</t>
  </si>
  <si>
    <t>Nad 10 let</t>
  </si>
  <si>
    <t>Součet počtu úřadníků - praxe</t>
  </si>
  <si>
    <t>40=25</t>
  </si>
  <si>
    <t>Nižší než 8. platová třída</t>
  </si>
  <si>
    <t>8. platová třída</t>
  </si>
  <si>
    <t>9. platová třída</t>
  </si>
  <si>
    <t>10. platová třída</t>
  </si>
  <si>
    <t>11. platová třída</t>
  </si>
  <si>
    <t>Vyšší než 11. platová třída</t>
  </si>
  <si>
    <t>Součet počtu úředníků - platové třídy</t>
  </si>
  <si>
    <t>47=25</t>
  </si>
  <si>
    <r>
      <t xml:space="preserve">Správa dat, provádění analýz a výstupů pro potřeby územního plánování je prováděna v rámci útvaru
</t>
    </r>
    <r>
      <rPr>
        <sz val="9"/>
        <rFont val="Arial"/>
        <family val="2"/>
        <charset val="238"/>
      </rPr>
      <t>Ano=1, Ne=0</t>
    </r>
  </si>
  <si>
    <r>
      <t xml:space="preserve">Správa dat, provádění analýz a výstupů pro potřeby územního plánování je prováděna v rámci krajského úřadu / Magistrátu hl. m. Prahy, ale mimo útvar
</t>
    </r>
    <r>
      <rPr>
        <sz val="9"/>
        <rFont val="Arial"/>
        <family val="2"/>
        <charset val="238"/>
      </rPr>
      <t>Ano=1, Ne=0</t>
    </r>
  </si>
  <si>
    <r>
      <t xml:space="preserve">Správa dat, provádění analýz a výstupů pro potřeby územního plánování je zajišťována nákupem služeb
</t>
    </r>
    <r>
      <rPr>
        <sz val="9"/>
        <rFont val="Arial"/>
        <family val="2"/>
        <charset val="238"/>
      </rPr>
      <t>Nikdy (0 %)=1
Výjimečně (cca do 25 %)=2
Občas (cca do 50 %)=3
Často (cca do 75 %)=4
Velmi často (cca nad 75 %)=5</t>
    </r>
  </si>
  <si>
    <r>
      <t xml:space="preserve">Data pro potřeby územního plánování jsou zpracována v prostředí GIS
</t>
    </r>
    <r>
      <rPr>
        <sz val="9"/>
        <rFont val="Arial"/>
        <family val="2"/>
        <charset val="238"/>
      </rPr>
      <t>Ano=1, Ne=0</t>
    </r>
  </si>
  <si>
    <t>Součet pracovních úvazků, připadajících na pořizování aktualizace územně analytických podkladů obcí</t>
  </si>
  <si>
    <t>Součet pracovních úvazků, připadajících na pořizování územních plánů, regulačních plánů, jejich změn, územních studií a vymezení zastavěného území</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</si>
  <si>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</si>
  <si>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</si>
  <si>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Součet pracovních úvazků úředníků splňujících kvalifikační požadavky pro výkon územně plánovací činnosti</t>
  </si>
  <si>
    <t>56=26</t>
  </si>
  <si>
    <t>Součet pracovních úvazků, připadajících na činnosti dle stavebního zákona a na činnosti dle jiných zákonů než stavebního zákona, avšak související s výkonem působnosti ve věcech územního plánování</t>
  </si>
  <si>
    <t>57=27</t>
  </si>
  <si>
    <t>58=28</t>
  </si>
  <si>
    <r>
      <t xml:space="preserve">Organizuje (zúčastňuje se) úřad akce pro zástupce obcí a/nebo orgány vykonávající přenesenou působnost ve svém správním obvodu? 
</t>
    </r>
    <r>
      <rPr>
        <sz val="9"/>
        <rFont val="Arial"/>
        <family val="2"/>
        <charset val="238"/>
      </rPr>
      <t>Ano=1, Ne=0</t>
    </r>
  </si>
  <si>
    <t>Počet akcí</t>
  </si>
  <si>
    <t>Specifikujte témata těchto akcí</t>
  </si>
  <si>
    <t>Počet výzev a rozhodnutí ukládajících povinnost zjednat nápravu - § 171 odst. 3</t>
  </si>
  <si>
    <t>Počet žádostí o pořízení územně plánovací dokumentace nebo její změny podaných obcemi ve sledovaném roce - § 6 odst. 1 písm. c)</t>
  </si>
  <si>
    <t>Celkový počet žádostí o pořízení územně plánovací dokumentace nebo její změny podaných obcemi, u nichž  dosud nebylo zahájeno projednávání zadání - § 6 odst. 1 písm. c)</t>
  </si>
  <si>
    <t>Počet žádostí o pořízení vymezení zastavěného území podaných obcemi ve sledovaném roce - § 6 odst. 1 písm. d) a § 59 odst. 1</t>
  </si>
  <si>
    <r>
      <t xml:space="preserve">V evidenci územně plánovací činnosti ČR, kterou vede ÚÚR, jsou uvedena všechna data o územně plánovací činnosti úřadu za sledované období
</t>
    </r>
    <r>
      <rPr>
        <sz val="9"/>
        <rFont val="Arial"/>
        <family val="2"/>
        <charset val="238"/>
      </rPr>
      <t>Ano=1, Ne=0</t>
    </r>
  </si>
  <si>
    <t>Součet územně plánovací dokumentace a jejích změn (ÚP+zÚP+uÚP+RP+zRP) pořizované ve sledovaném roce</t>
  </si>
  <si>
    <t>Počet vydaných územně plánovacích informací - § 21 odst. 1</t>
  </si>
  <si>
    <t>Počet stanovisek, závazných stanovisek, vyjádření, sdělení apod. jako dotčeného orgánu podle stavebního zákona - § 6 odst. 1 písm. e) a f)</t>
  </si>
  <si>
    <t>Počet opatření obecné povahy pořizovaných úřadem podle stavebního zákona, která byla napadena soudní žalobou a do sledovaného roku k nim nebyl vydán rozsudek nebo usnesení soudu a počtu žalob podaných ve sledovaném roce</t>
  </si>
  <si>
    <t>Počet rozsudků nebo usnesení soudu k žalobám viz předchozí řádek ve sledovaném roce</t>
  </si>
  <si>
    <t>Počet rozsudků ve sledovaném roce, jimiž bylo opatření obecné povahy pořizované úřadem podle stavebního zákona zrušeno v plném rozsahu</t>
  </si>
  <si>
    <t>Specifikujte</t>
  </si>
  <si>
    <t>Počet rozsudků ve sledovaném roce, jimiž bylo opatření obecné povahy pořizované úřadem podle stavebního zákona zrušeno částečně</t>
  </si>
  <si>
    <t xml:space="preserve">Počet žádostí o informace - § 13 </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</si>
  <si>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</si>
  <si>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</si>
  <si>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</si>
  <si>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úřadu při vyřizování žádosti o informace - § 16a odst. 1</t>
  </si>
  <si>
    <t>Počet rozhodnutí, v nichž nadřízený orgán postup úřadu jako povinného subjektu potvrdil - § 16a odst. 6 písm. a)</t>
  </si>
  <si>
    <t xml:space="preserve">Počet prošetřovaných stížností - § 175 odst. 4 </t>
  </si>
  <si>
    <t xml:space="preserve">Počet stížností, které byly shledány důvodnými - § 175 odst. 6 </t>
  </si>
  <si>
    <t>Uveďte počet poskytovatelů, kteří dlouhodobě neposkytují údaje o území pro územně analytické podklady</t>
  </si>
  <si>
    <t>Uveďte čísla jevů, kterých se to týká!</t>
  </si>
  <si>
    <t xml:space="preserve">Počet územních plánů, které pořizovaly obce podle § 6 odst. 2 a předaly je úřadu </t>
  </si>
  <si>
    <t xml:space="preserve">Počet změn územních plánů, které pořizovaly obce podle § 6 odst. 2 a předaly je úřadu </t>
  </si>
  <si>
    <t>Jaké nejčastější nebo nejzávažnější problémy řešíte při územně plánovací činnosti</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</si>
  <si>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</si>
  <si>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</si>
  <si>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</si>
  <si>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</si>
  <si>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</si>
  <si>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</si>
  <si>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</si>
  <si>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</si>
  <si>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</si>
  <si>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Součet obcí s platnou územně plánovací dokumentací</t>
  </si>
  <si>
    <t>Podíl obcí s platným územním plánem pořízeným podle zákona č. 183/2006 Sb. z celkového počtu obcí v %</t>
  </si>
  <si>
    <t>Podíl obcí s platnou územně plánovací dokumentací z celkového počtu obcí v %</t>
  </si>
  <si>
    <r>
      <t>Průměrný počet pořizované ÚPD na pořizovatele II</t>
    </r>
    <r>
      <rPr>
        <sz val="9"/>
        <rFont val="Arial"/>
        <family val="2"/>
        <charset val="238"/>
      </rPr>
      <t xml:space="preserve">
</t>
    </r>
  </si>
  <si>
    <t>Průměrný počet pořizované ÚPD na pořizovatele I</t>
  </si>
  <si>
    <r>
      <rPr>
        <b/>
        <sz val="9"/>
        <rFont val="Arial"/>
        <family val="2"/>
        <charset val="238"/>
      </rPr>
      <t xml:space="preserve">Počet úředníků </t>
    </r>
    <r>
      <rPr>
        <sz val="9"/>
        <rFont val="Arial"/>
        <family val="2"/>
        <charset val="238"/>
      </rPr>
      <t xml:space="preserve">
1
2
3 a více
Stav k 31.12.2008</t>
    </r>
  </si>
  <si>
    <r>
      <rPr>
        <b/>
        <sz val="9"/>
        <rFont val="Arial"/>
        <family val="2"/>
        <charset val="238"/>
      </rPr>
      <t>Počet úředníků ÚÚP</t>
    </r>
    <r>
      <rPr>
        <sz val="9"/>
        <rFont val="Arial"/>
        <family val="2"/>
        <charset val="238"/>
      </rPr>
      <t xml:space="preserve">
1
2
3 a více
Stav k 31.12.2012</t>
    </r>
  </si>
  <si>
    <r>
      <t xml:space="preserve">Rozdíl počtu úředníků ÚÚP v období 31.12.2008 a 31.12.2012
</t>
    </r>
    <r>
      <rPr>
        <sz val="9"/>
        <rFont val="Arial"/>
        <family val="2"/>
        <charset val="238"/>
      </rPr>
      <t>menší než 0
0
5-9
10 a větší</t>
    </r>
  </si>
  <si>
    <r>
      <rPr>
        <b/>
        <sz val="9"/>
        <rFont val="Arial"/>
        <family val="2"/>
        <charset val="238"/>
      </rPr>
      <t>Počet obcí s platnou územně plánovací dokumentací ve správním obvodu ÚÚP</t>
    </r>
    <r>
      <rPr>
        <sz val="9"/>
        <rFont val="Arial"/>
        <family val="2"/>
        <charset val="238"/>
      </rPr>
      <t xml:space="preserve">
1-30
31-60
61-102
Stav k 31.12.2012</t>
    </r>
  </si>
  <si>
    <r>
      <t xml:space="preserve">Pokrytí území ORP platnou územně plánovací dokumentací
</t>
    </r>
    <r>
      <rPr>
        <sz val="9"/>
        <rFont val="Arial"/>
        <family val="2"/>
        <charset val="238"/>
      </rPr>
      <t>0,0-4,99
5,0-39,99
40-59,99
60-79,99
80- 89,99
90-100
Stav k 31.12.2011</t>
    </r>
  </si>
  <si>
    <r>
      <t xml:space="preserve">Počet obcí ve správním obvodu ÚÚP
</t>
    </r>
    <r>
      <rPr>
        <sz val="9"/>
        <rFont val="Arial"/>
        <family val="2"/>
        <charset val="238"/>
      </rPr>
      <t>1-10
11-20
21-30
31-40
41-70
71-111
Stav k 31.12.2012</t>
    </r>
    <r>
      <rPr>
        <b/>
        <sz val="9"/>
        <rFont val="Arial"/>
        <family val="2"/>
        <charset val="238"/>
      </rPr>
      <t xml:space="preserve">
</t>
    </r>
  </si>
  <si>
    <r>
      <rPr>
        <b/>
        <sz val="9"/>
        <rFont val="Arial"/>
        <family val="2"/>
        <charset val="238"/>
      </rPr>
      <t>Vztah mezi počtem obcí ve správním obvodu  a počtem pracovních úvazků úředníků ÚÚP</t>
    </r>
    <r>
      <rPr>
        <sz val="9"/>
        <rFont val="Arial"/>
        <family val="2"/>
        <charset val="238"/>
      </rPr>
      <t xml:space="preserve">
1 - ÚÚP, kde počet obcí je větší nebo rovno 71 a součet pracovních úvazků úředníků je menší nebo roven 2
2 - ÚÚP, kde počet obcí je větší nebo rovno 41 a menší nebo rovno 70 a součet pracovních úvazků úředníků je menší nebo roven 2
3 - ÚÚP, kde počet obcí je větší nebo rovno 21 a menší nebo rovno 40 a součet pracovních úvazků úředníků je menší nebo roven 2
4 - ÚÚP, kde počet obcí je menší nebo rovno 20 a součet pracovních úvazků úředníků je menší nebo roven 1
5 - ostatní případy
Stav k 31.12.2012</t>
    </r>
  </si>
  <si>
    <r>
      <rPr>
        <b/>
        <sz val="9"/>
        <rFont val="Arial"/>
        <family val="2"/>
        <charset val="238"/>
      </rPr>
      <t>Počet pořizované ÚPD na jeden celý pracovní úvazek úředníků ÚÚP</t>
    </r>
    <r>
      <rPr>
        <sz val="9"/>
        <rFont val="Arial"/>
        <family val="2"/>
        <charset val="238"/>
      </rPr>
      <t xml:space="preserve">
0,0
0,1-5,0
5,1-10,0
10,1-15,0
15,1-45,0
Stav k 31.12.2012</t>
    </r>
  </si>
  <si>
    <r>
      <rPr>
        <b/>
        <sz val="9"/>
        <rFont val="Arial"/>
        <family val="2"/>
        <charset val="238"/>
      </rPr>
      <t>Vztah mezi součtem pracovních úvazků úředníků a součtem ÚPD (ÚP+RP+ZÚP+ZRP+ uÚP) pořizovaných ÚÚP ve sledovaném roce</t>
    </r>
    <r>
      <rPr>
        <sz val="9"/>
        <rFont val="Arial"/>
        <family val="2"/>
        <charset val="238"/>
      </rPr>
      <t xml:space="preserve">
1 - součet pracovních úvazků úředníků je menší nebo rovno 2 a počet dokumentací na jeden  pracovní úvazek je větší nebo rovno 15
2 - součet pracovních úvazků úředníků je menší nebo rovno 2 a počet dokumentací na jeden  pracovní úvazek je větší nebo rovno 5 a menší než 15
3 - součet pracovních úvazků úředníků je menší nebo rovno 2 a počet dokumentací na jeden pracovní úvazek je menší než 5
4 - součet pracovních úvazků úředníků je větší než 2 a počet dokumentací na jeden pracovní úvazek je menší než 5
5 - součet pracovních úvazků úředníků je větší než 2 a počet dokumentací na jeden pracovní úvazek je větší nebo rovno 5 a menší než 15
6 - součet pracovních úvazků úředníků je větší než 2 a počet dokumentací na jeden pracovní úvazek je větší nebo rovno 15
Stav k 31.12.2012</t>
    </r>
  </si>
  <si>
    <t>B67/B26</t>
  </si>
  <si>
    <t>B67/B53</t>
  </si>
  <si>
    <t>B25</t>
  </si>
  <si>
    <t>B25-2008</t>
  </si>
  <si>
    <t>B98</t>
  </si>
  <si>
    <t>B95</t>
  </si>
  <si>
    <t>B95, B28</t>
  </si>
  <si>
    <t>B67/B28</t>
  </si>
  <si>
    <t>B28, B67</t>
  </si>
  <si>
    <t>Ing.</t>
  </si>
  <si>
    <t>Ing. arch.</t>
  </si>
  <si>
    <t>Jana</t>
  </si>
  <si>
    <t>-</t>
  </si>
  <si>
    <t>Masarykovo náměstí</t>
  </si>
  <si>
    <t>Jiří</t>
  </si>
  <si>
    <t>setkání starostů</t>
  </si>
  <si>
    <t>Mgr.</t>
  </si>
  <si>
    <t>Stavební úřad</t>
  </si>
  <si>
    <t>Pavel</t>
  </si>
  <si>
    <t>Radek</t>
  </si>
  <si>
    <t>Odbor výstavby</t>
  </si>
  <si>
    <t>náměstí T. G. Masaryka</t>
  </si>
  <si>
    <t>ing.</t>
  </si>
  <si>
    <t>Lenka</t>
  </si>
  <si>
    <t>Václav</t>
  </si>
  <si>
    <t>Hana</t>
  </si>
  <si>
    <t>Odbor regionálního rozvoje</t>
  </si>
  <si>
    <t>Monika</t>
  </si>
  <si>
    <t>Ivana</t>
  </si>
  <si>
    <t>Odbor stavební</t>
  </si>
  <si>
    <t>Masarykovo nám.</t>
  </si>
  <si>
    <t>Odbor rozvoje a územního plánování</t>
  </si>
  <si>
    <t>Ludmila</t>
  </si>
  <si>
    <t>Lucie</t>
  </si>
  <si>
    <t>nám. T. G. Masaryka</t>
  </si>
  <si>
    <t>nám. Míru</t>
  </si>
  <si>
    <t>Ondřej</t>
  </si>
  <si>
    <t>Havlíčkova</t>
  </si>
  <si>
    <t>Tomáš</t>
  </si>
  <si>
    <t>Horní náměstí</t>
  </si>
  <si>
    <t>Zuzana</t>
  </si>
  <si>
    <t>Olomoucký</t>
  </si>
  <si>
    <t>Hranice</t>
  </si>
  <si>
    <t>Městský úřad Hranice</t>
  </si>
  <si>
    <t>Pernštejnské náměstí</t>
  </si>
  <si>
    <t>q8abr3t</t>
  </si>
  <si>
    <t>podatelna@mesto-hranice.cz</t>
  </si>
  <si>
    <t>Ladislav</t>
  </si>
  <si>
    <t>Patočka</t>
  </si>
  <si>
    <t>ladislav.patocka@mesto-hranice.cz</t>
  </si>
  <si>
    <t>Chmelová</t>
  </si>
  <si>
    <t>lenka.chmelova@mesto-hranice.cz</t>
  </si>
  <si>
    <t>porada starostů- informace o změnách legislativy a informace ostavu pořizování ÚP v ORP</t>
  </si>
  <si>
    <t>DO nerespektují požadavky na obsah stanovisek, neuvádějí zmocnění, jejich stanoviska jsou obecná, nejednoznačná, bez posouzení konkrétní dokumentace odkazují na respektování svých předpisů, chybí částo odůvodnění stanoviska</t>
  </si>
  <si>
    <t>Jeseník</t>
  </si>
  <si>
    <t>Městský úřad Jeseník</t>
  </si>
  <si>
    <t>167/1</t>
  </si>
  <si>
    <t>vhwbwm9</t>
  </si>
  <si>
    <t>posta@mujes.cz</t>
  </si>
  <si>
    <t>Odbor stavebního úřadu, majetku a investic</t>
  </si>
  <si>
    <t>Cabadaj</t>
  </si>
  <si>
    <t>ladislav.cabadaj@mujes.cz</t>
  </si>
  <si>
    <t>Hanulík</t>
  </si>
  <si>
    <t>ondrej.hanulik@mujes.cz</t>
  </si>
  <si>
    <t>5-9,44,82</t>
  </si>
  <si>
    <t>Průběžné požadavky občanů na změny v území, územní plán obecně není schopen postihnout realitu života</t>
  </si>
  <si>
    <t>Konice</t>
  </si>
  <si>
    <t>Městský úřad Konice</t>
  </si>
  <si>
    <t>3m8bvgu</t>
  </si>
  <si>
    <t>podatelna @konice.cz</t>
  </si>
  <si>
    <t>Němec</t>
  </si>
  <si>
    <t>tomas.nemec@konice.cz</t>
  </si>
  <si>
    <t>Tylšarová</t>
  </si>
  <si>
    <t>lucie.tylsarova@konice.cz</t>
  </si>
  <si>
    <t>Na mikroregionu výklad ustanovení stavebního zákona včetně odpovědí na otázky</t>
  </si>
  <si>
    <t>Lipník nad Bečvou</t>
  </si>
  <si>
    <t>Městský úřad Lipník nad Bečvou</t>
  </si>
  <si>
    <t>6pxbwa9</t>
  </si>
  <si>
    <t>e-podatelna@mesto-lipnik,cz</t>
  </si>
  <si>
    <t>Dlesková</t>
  </si>
  <si>
    <t>dleskova@mesto-lipnik.cz</t>
  </si>
  <si>
    <t>Ličková</t>
  </si>
  <si>
    <t>lickova@mesto-lipnik,cz</t>
  </si>
  <si>
    <t>Litovel</t>
  </si>
  <si>
    <t>Městský úřad Litovel</t>
  </si>
  <si>
    <t>818/56</t>
  </si>
  <si>
    <t>4rub4s3</t>
  </si>
  <si>
    <t>sekretariat@mestolitovel.cz</t>
  </si>
  <si>
    <t>Šmakalová</t>
  </si>
  <si>
    <t>smakalova@mestolitovel.cz</t>
  </si>
  <si>
    <t>Mohelnice</t>
  </si>
  <si>
    <t>Městský úřad Mohelnice</t>
  </si>
  <si>
    <t>U Brány</t>
  </si>
  <si>
    <t>916/2</t>
  </si>
  <si>
    <t>6qtbthy</t>
  </si>
  <si>
    <t>mesto@mohelnice.cz</t>
  </si>
  <si>
    <t>Odbor stavebního úřadu, rozvoje a investic, úsek územního plánování</t>
  </si>
  <si>
    <t>Pokorný</t>
  </si>
  <si>
    <t>pokornyj@mohelnice.cz</t>
  </si>
  <si>
    <t>Olga</t>
  </si>
  <si>
    <t>Vašíčková</t>
  </si>
  <si>
    <t>vasickovao@mohelnice.cz</t>
  </si>
  <si>
    <t>Projednání úplné aktualizace ÚAP</t>
  </si>
  <si>
    <t>Olomouc</t>
  </si>
  <si>
    <t>Magistrát města Olomouce</t>
  </si>
  <si>
    <t>Hynaisova</t>
  </si>
  <si>
    <t>34/10</t>
  </si>
  <si>
    <t>kazbzri</t>
  </si>
  <si>
    <t>podatelna@olomouc.eu</t>
  </si>
  <si>
    <t>Odbor koncepce a rozvoje</t>
  </si>
  <si>
    <t>Dosoudil</t>
  </si>
  <si>
    <t>radek.dosoudil@olomouc.eu</t>
  </si>
  <si>
    <t>Křenková</t>
  </si>
  <si>
    <t>jana.krenkova@olomouc.eu</t>
  </si>
  <si>
    <t>hospodářský rozvoj</t>
  </si>
  <si>
    <t>Uplatňování ÚP v praxi - nerespektování zejména navržených veřejných prostranství včetně VPS a charakteru zástavby. Při tvorbě nových ÚP je často zjištěno, že nerespektováním původního ÚP vznikly problémy bránící dalšímu přirozenému rozvoji sídla (slepé závleky, neodpovídající veřej. prostranství). Další zastavitelné plochy tedy již není možno napojit bez větších problémů na stávající systém dopravní a technické infrastruktury.</t>
  </si>
  <si>
    <t>Prostějov</t>
  </si>
  <si>
    <t>Magistrát města Prostějova</t>
  </si>
  <si>
    <t>130/14</t>
  </si>
  <si>
    <t>mrtbrkb</t>
  </si>
  <si>
    <t>posta@prostejov.eu</t>
  </si>
  <si>
    <t>Odbor stavební úřad / oddělení územního plánování</t>
  </si>
  <si>
    <t>Dostálová</t>
  </si>
  <si>
    <t>hana.dostalova@prostejov.eu</t>
  </si>
  <si>
    <t>Lužný</t>
  </si>
  <si>
    <t>vaclav.luzny@prostejov.eu</t>
  </si>
  <si>
    <t>67, 68, 69, 70, 71, 93, 106</t>
  </si>
  <si>
    <t>špatná legislativa, zejm. nepovedená novela SZ, absence metodické pomoci, nekvalitní práce projektantů (nedostatečná odbornost, neplnění termínů)</t>
  </si>
  <si>
    <t>Přerov</t>
  </si>
  <si>
    <t>Magistrát města Přerova</t>
  </si>
  <si>
    <t>Bratrská</t>
  </si>
  <si>
    <t>709/34</t>
  </si>
  <si>
    <t>etwb5sh</t>
  </si>
  <si>
    <t>posta@prerov.eu</t>
  </si>
  <si>
    <t>Odbor koncepce a strategického rozvoje / oddělení územního plánování</t>
  </si>
  <si>
    <t>Gala</t>
  </si>
  <si>
    <t>pavel.gala@prerov.eu</t>
  </si>
  <si>
    <t>Škubalová</t>
  </si>
  <si>
    <t>lenka.skubalova@prerov.eu</t>
  </si>
  <si>
    <t>17,18,47,62,64,66,71,93,106</t>
  </si>
  <si>
    <t>legislativní osvěta starostů - neposkytují údaje pro ÚAP, metodika na úseku SZ</t>
  </si>
  <si>
    <t>Šternberk</t>
  </si>
  <si>
    <t>Městský úřad Šternberk</t>
  </si>
  <si>
    <t>78/16</t>
  </si>
  <si>
    <t>ud7bzn4</t>
  </si>
  <si>
    <t>podatelna@sternberk.cz</t>
  </si>
  <si>
    <t>Robert</t>
  </si>
  <si>
    <t>Černocký</t>
  </si>
  <si>
    <t>cernocky@sternberk.cz</t>
  </si>
  <si>
    <t>Územně plánovací podklady, novely SZ, dotace</t>
  </si>
  <si>
    <t>Prokázání potřeby vymezení nových zastavitelných ploch</t>
  </si>
  <si>
    <t>Šumperk</t>
  </si>
  <si>
    <t>Městský úřad Šumperk</t>
  </si>
  <si>
    <t>364/1</t>
  </si>
  <si>
    <t>8bqb4gk</t>
  </si>
  <si>
    <t>podatelna@sumperk.cz</t>
  </si>
  <si>
    <t>Odbor strategického rozvoje, územního plánování a investic / oddělení územního plánování</t>
  </si>
  <si>
    <t>Kašparová</t>
  </si>
  <si>
    <t>ivana.kasparova@sumperk.cz</t>
  </si>
  <si>
    <t>konzultace při výběru zhotovitele ÚP, osvěta</t>
  </si>
  <si>
    <t>stanoviska a vyjádření KUOK</t>
  </si>
  <si>
    <t>Uničov</t>
  </si>
  <si>
    <t>Městský úřad Uničov</t>
  </si>
  <si>
    <t>zbdb4bg</t>
  </si>
  <si>
    <t>mu@unicov.cz</t>
  </si>
  <si>
    <t>Odbor výstavby a úřad územního plánování</t>
  </si>
  <si>
    <t>Renata</t>
  </si>
  <si>
    <t>Urbášková</t>
  </si>
  <si>
    <t>rurbaskova@unicov.cz</t>
  </si>
  <si>
    <t>jednání s obcemi ORP a mikroregionu Uničovsko</t>
  </si>
  <si>
    <t>není řádně zdůvodněno rozšíření zastavitelných ploch</t>
  </si>
  <si>
    <t>Zábřeh</t>
  </si>
  <si>
    <t>Městský úřad Zábřeh</t>
  </si>
  <si>
    <t>510/6</t>
  </si>
  <si>
    <t>hk9bq2f</t>
  </si>
  <si>
    <t>posta@muzabreh.cz</t>
  </si>
  <si>
    <t>Doležal</t>
  </si>
  <si>
    <t>vaclav.dolezal@muzabreh.cz</t>
  </si>
  <si>
    <t>Zasedání zástupců obcí Mikroregionu Zábřežsko</t>
  </si>
  <si>
    <t>23, 24, 68, 69, 70, 71, 80, 115</t>
  </si>
  <si>
    <t>pozdní dodání digitálních dat Aktualizace ZÚR jako podkladu pro zpracování ÚPD</t>
  </si>
</sst>
</file>

<file path=xl/styles.xml><?xml version="1.0" encoding="utf-8"?>
<styleSheet xmlns="http://schemas.openxmlformats.org/spreadsheetml/2006/main">
  <fonts count="44">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2"/>
      <name val="Times New Roman"/>
      <charset val="238"/>
    </font>
    <font>
      <b/>
      <sz val="9"/>
      <name val="Arial"/>
      <family val="2"/>
      <charset val="238"/>
    </font>
    <font>
      <sz val="10"/>
      <name val="MS Sans Serif"/>
      <family val="2"/>
      <charset val="238"/>
    </font>
    <font>
      <sz val="9"/>
      <name val="Arial"/>
      <family val="2"/>
      <charset val="238"/>
    </font>
    <font>
      <sz val="10"/>
      <color theme="1"/>
      <name val="Arial"/>
      <family val="2"/>
      <charset val="238"/>
    </font>
    <font>
      <sz val="9"/>
      <color theme="1"/>
      <name val="Arial"/>
      <family val="2"/>
      <charset val="238"/>
    </font>
    <font>
      <sz val="9"/>
      <color rgb="FF000000"/>
      <name val="Arial"/>
      <family val="2"/>
      <charset val="238"/>
    </font>
    <font>
      <sz val="12"/>
      <name val="Times New Roman"/>
      <family val="1"/>
      <charset val="238"/>
    </font>
    <font>
      <sz val="9"/>
      <color theme="0"/>
      <name val="Arial"/>
      <family val="2"/>
      <charset val="238"/>
    </font>
    <font>
      <b/>
      <sz val="9"/>
      <color theme="1"/>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0"/>
      <name val="Arial CE"/>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36">
    <xf numFmtId="0" fontId="0" fillId="0" borderId="0"/>
    <xf numFmtId="0" fontId="17" fillId="0" borderId="0"/>
    <xf numFmtId="0" fontId="19" fillId="0" borderId="0"/>
    <xf numFmtId="0" fontId="19" fillId="0" borderId="0"/>
    <xf numFmtId="0" fontId="21" fillId="0" borderId="0"/>
    <xf numFmtId="0" fontId="1" fillId="0" borderId="0"/>
    <xf numFmtId="0" fontId="22" fillId="0" borderId="0"/>
    <xf numFmtId="0" fontId="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6" fillId="12" borderId="0" applyNumberFormat="0" applyBorder="0" applyAlignment="0" applyProtection="0"/>
    <xf numFmtId="0" fontId="25" fillId="12" borderId="0" applyNumberFormat="0" applyBorder="0" applyAlignment="0" applyProtection="0"/>
    <xf numFmtId="0" fontId="16" fillId="16" borderId="0" applyNumberFormat="0" applyBorder="0" applyAlignment="0" applyProtection="0"/>
    <xf numFmtId="0" fontId="25" fillId="16" borderId="0" applyNumberFormat="0" applyBorder="0" applyAlignment="0" applyProtection="0"/>
    <xf numFmtId="0" fontId="16" fillId="20" borderId="0" applyNumberFormat="0" applyBorder="0" applyAlignment="0" applyProtection="0"/>
    <xf numFmtId="0" fontId="25" fillId="20" borderId="0" applyNumberFormat="0" applyBorder="0" applyAlignment="0" applyProtection="0"/>
    <xf numFmtId="0" fontId="16" fillId="24" borderId="0" applyNumberFormat="0" applyBorder="0" applyAlignment="0" applyProtection="0"/>
    <xf numFmtId="0" fontId="25" fillId="24" borderId="0" applyNumberFormat="0" applyBorder="0" applyAlignment="0" applyProtection="0"/>
    <xf numFmtId="0" fontId="16" fillId="28" borderId="0" applyNumberFormat="0" applyBorder="0" applyAlignment="0" applyProtection="0"/>
    <xf numFmtId="0" fontId="25" fillId="28" borderId="0" applyNumberFormat="0" applyBorder="0" applyAlignment="0" applyProtection="0"/>
    <xf numFmtId="0" fontId="16" fillId="32" borderId="0" applyNumberFormat="0" applyBorder="0" applyAlignment="0" applyProtection="0"/>
    <xf numFmtId="0" fontId="25" fillId="32" borderId="0" applyNumberFormat="0" applyBorder="0" applyAlignment="0" applyProtection="0"/>
    <xf numFmtId="0" fontId="15"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 fillId="3" borderId="0" applyNumberFormat="0" applyBorder="0" applyAlignment="0" applyProtection="0"/>
    <xf numFmtId="0" fontId="29" fillId="3" borderId="0" applyNumberFormat="0" applyBorder="0" applyAlignment="0" applyProtection="0"/>
    <xf numFmtId="0" fontId="12" fillId="7" borderId="7" applyNumberFormat="0" applyAlignment="0" applyProtection="0"/>
    <xf numFmtId="0" fontId="30" fillId="7" borderId="7" applyNumberFormat="0" applyAlignment="0" applyProtection="0"/>
    <xf numFmtId="0" fontId="2" fillId="0" borderId="1" applyNumberFormat="0" applyFill="0" applyAlignment="0" applyProtection="0"/>
    <xf numFmtId="0" fontId="31" fillId="0" borderId="1" applyNumberFormat="0" applyFill="0" applyAlignment="0" applyProtection="0"/>
    <xf numFmtId="0" fontId="3" fillId="0" borderId="2" applyNumberFormat="0" applyFill="0" applyAlignment="0" applyProtection="0"/>
    <xf numFmtId="0" fontId="32" fillId="0" borderId="2" applyNumberFormat="0" applyFill="0" applyAlignment="0" applyProtection="0"/>
    <xf numFmtId="0" fontId="4" fillId="0" borderId="3" applyNumberFormat="0" applyFill="0" applyAlignment="0" applyProtection="0"/>
    <xf numFmtId="0" fontId="33" fillId="0" borderId="3" applyNumberFormat="0" applyFill="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7" fillId="4" borderId="0" applyNumberFormat="0" applyBorder="0" applyAlignment="0" applyProtection="0"/>
    <xf numFmtId="0" fontId="34" fillId="4" borderId="0" applyNumberFormat="0" applyBorder="0" applyAlignment="0" applyProtection="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5"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9" fillId="0" borderId="0"/>
    <xf numFmtId="0" fontId="19" fillId="0" borderId="0"/>
    <xf numFmtId="0" fontId="19" fillId="0" borderId="0"/>
    <xf numFmtId="0" fontId="24" fillId="0" borderId="0"/>
    <xf numFmtId="0" fontId="19" fillId="0" borderId="0"/>
    <xf numFmtId="0" fontId="24" fillId="0" borderId="0"/>
    <xf numFmtId="0" fontId="19" fillId="0" borderId="0"/>
    <xf numFmtId="0" fontId="24" fillId="0" borderId="0"/>
    <xf numFmtId="0" fontId="19" fillId="0" borderId="0"/>
    <xf numFmtId="0" fontId="19" fillId="0" borderId="0"/>
    <xf numFmtId="0" fontId="19" fillId="0" borderId="0"/>
    <xf numFmtId="0" fontId="19" fillId="0" borderId="0"/>
    <xf numFmtId="0" fontId="19" fillId="0" borderId="0"/>
    <xf numFmtId="0" fontId="24" fillId="0" borderId="0"/>
    <xf numFmtId="0" fontId="19" fillId="0" borderId="0"/>
    <xf numFmtId="0" fontId="24" fillId="0" borderId="0"/>
    <xf numFmtId="0" fontId="19" fillId="0" borderId="0"/>
    <xf numFmtId="0" fontId="19" fillId="0" borderId="0"/>
    <xf numFmtId="0" fontId="24" fillId="0" borderId="0"/>
    <xf numFmtId="0" fontId="35" fillId="0" borderId="0">
      <alignment vertical="top"/>
    </xf>
    <xf numFmtId="0" fontId="24" fillId="0" borderId="0"/>
    <xf numFmtId="0" fontId="24" fillId="0" borderId="0"/>
    <xf numFmtId="0" fontId="21" fillId="0" borderId="0"/>
    <xf numFmtId="0" fontId="24" fillId="0" borderId="0"/>
    <xf numFmtId="0" fontId="21" fillId="0" borderId="0"/>
    <xf numFmtId="0" fontId="24" fillId="0" borderId="0"/>
    <xf numFmtId="0" fontId="24" fillId="0" borderId="0"/>
    <xf numFmtId="0" fontId="21" fillId="0" borderId="0"/>
    <xf numFmtId="0" fontId="21" fillId="0" borderId="0"/>
    <xf numFmtId="0" fontId="24" fillId="0" borderId="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1" fillId="0" borderId="6" applyNumberFormat="0" applyFill="0" applyAlignment="0" applyProtection="0"/>
    <xf numFmtId="0" fontId="37" fillId="0" borderId="6" applyNumberFormat="0" applyFill="0" applyAlignment="0" applyProtection="0"/>
    <xf numFmtId="0" fontId="5" fillId="2" borderId="0" applyNumberFormat="0" applyBorder="0" applyAlignment="0" applyProtection="0"/>
    <xf numFmtId="0" fontId="38" fillId="2" borderId="0" applyNumberFormat="0" applyBorder="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8" fillId="5" borderId="4" applyNumberFormat="0" applyAlignment="0" applyProtection="0"/>
    <xf numFmtId="0" fontId="40" fillId="5" borderId="4" applyNumberFormat="0" applyAlignment="0" applyProtection="0"/>
    <xf numFmtId="0" fontId="10" fillId="6" borderId="4" applyNumberFormat="0" applyAlignment="0" applyProtection="0"/>
    <xf numFmtId="0" fontId="41" fillId="6" borderId="4" applyNumberFormat="0" applyAlignment="0" applyProtection="0"/>
    <xf numFmtId="0" fontId="9" fillId="6" borderId="5" applyNumberFormat="0" applyAlignment="0" applyProtection="0"/>
    <xf numFmtId="0" fontId="42" fillId="6" borderId="5" applyNumberFormat="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16" fillId="9" borderId="0" applyNumberFormat="0" applyBorder="0" applyAlignment="0" applyProtection="0"/>
    <xf numFmtId="0" fontId="25" fillId="9" borderId="0" applyNumberFormat="0" applyBorder="0" applyAlignment="0" applyProtection="0"/>
    <xf numFmtId="0" fontId="16" fillId="13" borderId="0" applyNumberFormat="0" applyBorder="0" applyAlignment="0" applyProtection="0"/>
    <xf numFmtId="0" fontId="25" fillId="13" borderId="0" applyNumberFormat="0" applyBorder="0" applyAlignment="0" applyProtection="0"/>
    <xf numFmtId="0" fontId="16" fillId="17" borderId="0" applyNumberFormat="0" applyBorder="0" applyAlignment="0" applyProtection="0"/>
    <xf numFmtId="0" fontId="25" fillId="17" borderId="0" applyNumberFormat="0" applyBorder="0" applyAlignment="0" applyProtection="0"/>
    <xf numFmtId="0" fontId="16" fillId="21" borderId="0" applyNumberFormat="0" applyBorder="0" applyAlignment="0" applyProtection="0"/>
    <xf numFmtId="0" fontId="25" fillId="21" borderId="0" applyNumberFormat="0" applyBorder="0" applyAlignment="0" applyProtection="0"/>
    <xf numFmtId="0" fontId="16" fillId="25" borderId="0" applyNumberFormat="0" applyBorder="0" applyAlignment="0" applyProtection="0"/>
    <xf numFmtId="0" fontId="25" fillId="25" borderId="0" applyNumberFormat="0" applyBorder="0" applyAlignment="0" applyProtection="0"/>
    <xf numFmtId="0" fontId="16" fillId="29" borderId="0" applyNumberFormat="0" applyBorder="0" applyAlignment="0" applyProtection="0"/>
    <xf numFmtId="0" fontId="25" fillId="29" borderId="0" applyNumberFormat="0" applyBorder="0" applyAlignment="0" applyProtection="0"/>
  </cellStyleXfs>
  <cellXfs count="38">
    <xf numFmtId="0" fontId="0" fillId="0" borderId="0" xfId="0"/>
    <xf numFmtId="0" fontId="20" fillId="34" borderId="13" xfId="2" quotePrefix="1" applyNumberFormat="1" applyFont="1" applyFill="1" applyBorder="1" applyAlignment="1">
      <alignment horizontal="center" vertical="top" wrapText="1"/>
    </xf>
    <xf numFmtId="0" fontId="18" fillId="36" borderId="13" xfId="2" quotePrefix="1" applyNumberFormat="1" applyFont="1" applyFill="1" applyBorder="1" applyAlignment="1">
      <alignment vertical="top" wrapText="1"/>
    </xf>
    <xf numFmtId="0" fontId="20" fillId="34" borderId="13" xfId="2" applyFont="1" applyFill="1" applyBorder="1" applyAlignment="1">
      <alignment horizontal="center" vertical="top" wrapText="1"/>
    </xf>
    <xf numFmtId="0" fontId="18" fillId="36" borderId="13" xfId="3" quotePrefix="1" applyNumberFormat="1" applyFont="1" applyFill="1" applyBorder="1" applyAlignment="1">
      <alignment vertical="top" wrapText="1"/>
    </xf>
    <xf numFmtId="0" fontId="20" fillId="34" borderId="13" xfId="2" quotePrefix="1" applyFont="1" applyFill="1" applyBorder="1" applyAlignment="1">
      <alignment horizontal="center" vertical="top" wrapText="1"/>
    </xf>
    <xf numFmtId="0" fontId="18" fillId="36" borderId="13" xfId="2" applyNumberFormat="1" applyFont="1" applyFill="1" applyBorder="1" applyAlignment="1">
      <alignment vertical="top" wrapText="1"/>
    </xf>
    <xf numFmtId="0" fontId="18" fillId="36" borderId="13" xfId="4" applyFont="1" applyFill="1" applyBorder="1" applyAlignment="1">
      <alignment horizontal="left" vertical="top" wrapText="1"/>
    </xf>
    <xf numFmtId="0" fontId="20" fillId="37" borderId="13" xfId="5" applyFont="1" applyFill="1" applyBorder="1" applyAlignment="1">
      <alignment horizontal="left" vertical="top" wrapText="1"/>
    </xf>
    <xf numFmtId="0" fontId="18" fillId="37" borderId="13" xfId="5" applyFont="1" applyFill="1" applyBorder="1" applyAlignment="1">
      <alignment horizontal="left" vertical="top" wrapText="1"/>
    </xf>
    <xf numFmtId="0" fontId="20" fillId="37" borderId="13" xfId="5" applyFont="1" applyFill="1" applyBorder="1" applyAlignment="1">
      <alignment horizontal="center" vertical="top" wrapText="1"/>
    </xf>
    <xf numFmtId="0" fontId="23" fillId="0" borderId="14" xfId="6" applyFont="1" applyBorder="1" applyAlignment="1">
      <alignment horizontal="left" vertical="top" wrapText="1"/>
    </xf>
    <xf numFmtId="0" fontId="23" fillId="0" borderId="14" xfId="6" applyFont="1" applyBorder="1" applyAlignment="1">
      <alignment horizontal="center" vertical="top" wrapText="1"/>
    </xf>
    <xf numFmtId="2" fontId="23" fillId="0" borderId="14" xfId="6" applyNumberFormat="1" applyFont="1" applyBorder="1" applyAlignment="1">
      <alignment horizontal="left" vertical="top" wrapText="1"/>
    </xf>
    <xf numFmtId="2" fontId="23" fillId="0" borderId="15" xfId="6" applyNumberFormat="1" applyFont="1" applyBorder="1" applyAlignment="1">
      <alignment horizontal="left" vertical="top" wrapText="1"/>
    </xf>
    <xf numFmtId="2" fontId="20" fillId="0" borderId="13" xfId="1" applyNumberFormat="1" applyFont="1" applyFill="1" applyBorder="1" applyAlignment="1">
      <alignment horizontal="center" vertical="top"/>
    </xf>
    <xf numFmtId="0" fontId="22" fillId="0" borderId="13" xfId="5" applyFont="1" applyFill="1" applyBorder="1" applyAlignment="1">
      <alignment horizontal="center" vertical="top" wrapText="1"/>
    </xf>
    <xf numFmtId="0" fontId="20" fillId="0" borderId="13" xfId="1" applyFont="1" applyFill="1" applyBorder="1" applyAlignment="1">
      <alignment horizontal="center" vertical="top"/>
    </xf>
    <xf numFmtId="2" fontId="20" fillId="0" borderId="13" xfId="7" applyNumberFormat="1" applyFont="1" applyBorder="1" applyAlignment="1">
      <alignment horizontal="center" vertical="top"/>
    </xf>
    <xf numFmtId="0" fontId="23" fillId="0" borderId="15" xfId="6" applyFont="1" applyBorder="1" applyAlignment="1">
      <alignment horizontal="center" vertical="top" wrapText="1"/>
    </xf>
    <xf numFmtId="0" fontId="20" fillId="0" borderId="0" xfId="1" applyFont="1" applyFill="1" applyBorder="1" applyAlignment="1">
      <alignment vertical="top"/>
    </xf>
    <xf numFmtId="0" fontId="20" fillId="0" borderId="0" xfId="1" applyFont="1" applyFill="1" applyBorder="1" applyAlignment="1">
      <alignment horizontal="center" vertical="top"/>
    </xf>
    <xf numFmtId="0" fontId="18" fillId="33" borderId="10" xfId="0" applyFont="1" applyFill="1" applyBorder="1" applyAlignment="1">
      <alignment vertical="top" wrapText="1"/>
    </xf>
    <xf numFmtId="0" fontId="18" fillId="33" borderId="11" xfId="0" applyFont="1" applyFill="1" applyBorder="1" applyAlignment="1">
      <alignment vertical="top" wrapText="1"/>
    </xf>
    <xf numFmtId="0" fontId="18" fillId="33" borderId="12" xfId="0" applyFont="1" applyFill="1" applyBorder="1" applyAlignment="1">
      <alignment vertical="top" wrapText="1"/>
    </xf>
    <xf numFmtId="0" fontId="18" fillId="33" borderId="13" xfId="0" applyFont="1" applyFill="1" applyBorder="1" applyAlignment="1">
      <alignment vertical="top" wrapText="1"/>
    </xf>
    <xf numFmtId="0" fontId="18" fillId="35" borderId="13" xfId="0" applyFont="1" applyFill="1" applyBorder="1" applyAlignment="1">
      <alignment vertical="top" wrapText="1"/>
    </xf>
    <xf numFmtId="0" fontId="20" fillId="35" borderId="13" xfId="0" applyFont="1" applyFill="1" applyBorder="1" applyAlignment="1">
      <alignment vertical="top" wrapText="1"/>
    </xf>
    <xf numFmtId="0" fontId="20" fillId="35" borderId="10" xfId="0" applyFont="1" applyFill="1" applyBorder="1" applyAlignment="1">
      <alignment vertical="top" wrapText="1"/>
    </xf>
    <xf numFmtId="0" fontId="20" fillId="35" borderId="13" xfId="0" applyFont="1" applyFill="1" applyBorder="1" applyAlignment="1">
      <alignment horizontal="left" vertical="top" wrapText="1"/>
    </xf>
    <xf numFmtId="0" fontId="18" fillId="37" borderId="13" xfId="0" applyFont="1" applyFill="1" applyBorder="1" applyAlignment="1">
      <alignment vertical="top" wrapText="1"/>
    </xf>
    <xf numFmtId="0" fontId="18" fillId="37" borderId="10" xfId="0" applyFont="1" applyFill="1" applyBorder="1" applyAlignment="1">
      <alignment vertical="top" wrapText="1"/>
    </xf>
    <xf numFmtId="0" fontId="20" fillId="37" borderId="13" xfId="0" applyFont="1" applyFill="1" applyBorder="1" applyAlignment="1">
      <alignment horizontal="left" vertical="top" wrapText="1"/>
    </xf>
    <xf numFmtId="0" fontId="20" fillId="37" borderId="13" xfId="0" applyFont="1" applyFill="1" applyBorder="1" applyAlignment="1">
      <alignment vertical="top" wrapText="1"/>
    </xf>
    <xf numFmtId="0" fontId="18" fillId="36" borderId="13" xfId="0" applyFont="1" applyFill="1" applyBorder="1" applyAlignment="1">
      <alignment horizontal="center" vertical="top"/>
    </xf>
    <xf numFmtId="0" fontId="18" fillId="34" borderId="13" xfId="0" applyFont="1" applyFill="1" applyBorder="1" applyAlignment="1">
      <alignment horizontal="center" vertical="top"/>
    </xf>
    <xf numFmtId="0" fontId="18" fillId="37" borderId="13" xfId="0" applyFont="1" applyFill="1" applyBorder="1" applyAlignment="1">
      <alignment horizontal="center" vertical="top"/>
    </xf>
    <xf numFmtId="0" fontId="18" fillId="37" borderId="10" xfId="0" applyFont="1" applyFill="1" applyBorder="1" applyAlignment="1">
      <alignment horizontal="center" vertical="top"/>
    </xf>
  </cellXfs>
  <cellStyles count="436">
    <cellStyle name="20 % – Zvýraznění1 2" xfId="8"/>
    <cellStyle name="20 % – Zvýraznění1 2 2" xfId="9"/>
    <cellStyle name="20 % – Zvýraznění1 2 2 2" xfId="10"/>
    <cellStyle name="20 % – Zvýraznění1 2 2 3" xfId="11"/>
    <cellStyle name="20 % – Zvýraznění1 2 2 4" xfId="12"/>
    <cellStyle name="20 % – Zvýraznění1 2 3" xfId="13"/>
    <cellStyle name="20 % – Zvýraznění1 2 4" xfId="14"/>
    <cellStyle name="20 % – Zvýraznění1 2 5" xfId="15"/>
    <cellStyle name="20 % – Zvýraznění1 3" xfId="16"/>
    <cellStyle name="20 % – Zvýraznění1 3 2" xfId="17"/>
    <cellStyle name="20 % – Zvýraznění1 3 2 2" xfId="18"/>
    <cellStyle name="20 % – Zvýraznění1 3 3" xfId="19"/>
    <cellStyle name="20 % – Zvýraznění1 3 4" xfId="20"/>
    <cellStyle name="20 % – Zvýraznění1 4" xfId="21"/>
    <cellStyle name="20 % – Zvýraznění1 4 2" xfId="22"/>
    <cellStyle name="20 % – Zvýraznění1 4 3" xfId="23"/>
    <cellStyle name="20 % – Zvýraznění1 5" xfId="24"/>
    <cellStyle name="20 % – Zvýraznění1 5 2" xfId="25"/>
    <cellStyle name="20 % – Zvýraznění1 6" xfId="26"/>
    <cellStyle name="20 % – Zvýraznění2 2" xfId="27"/>
    <cellStyle name="20 % – Zvýraznění2 2 2" xfId="28"/>
    <cellStyle name="20 % – Zvýraznění2 2 2 2" xfId="29"/>
    <cellStyle name="20 % – Zvýraznění2 2 2 3" xfId="30"/>
    <cellStyle name="20 % – Zvýraznění2 2 2 4" xfId="31"/>
    <cellStyle name="20 % – Zvýraznění2 2 3" xfId="32"/>
    <cellStyle name="20 % – Zvýraznění2 2 4" xfId="33"/>
    <cellStyle name="20 % – Zvýraznění2 2 5" xfId="34"/>
    <cellStyle name="20 % – Zvýraznění2 3" xfId="35"/>
    <cellStyle name="20 % – Zvýraznění2 3 2" xfId="36"/>
    <cellStyle name="20 % – Zvýraznění2 3 2 2" xfId="37"/>
    <cellStyle name="20 % – Zvýraznění2 3 3" xfId="38"/>
    <cellStyle name="20 % – Zvýraznění2 3 4" xfId="39"/>
    <cellStyle name="20 % – Zvýraznění2 4" xfId="40"/>
    <cellStyle name="20 % – Zvýraznění2 4 2" xfId="41"/>
    <cellStyle name="20 % – Zvýraznění2 4 3" xfId="42"/>
    <cellStyle name="20 % – Zvýraznění2 5" xfId="43"/>
    <cellStyle name="20 % – Zvýraznění2 5 2" xfId="44"/>
    <cellStyle name="20 % – Zvýraznění2 6" xfId="45"/>
    <cellStyle name="20 % – Zvýraznění3 2" xfId="46"/>
    <cellStyle name="20 % – Zvýraznění3 2 2" xfId="47"/>
    <cellStyle name="20 % – Zvýraznění3 2 2 2" xfId="48"/>
    <cellStyle name="20 % – Zvýraznění3 2 2 3" xfId="49"/>
    <cellStyle name="20 % – Zvýraznění3 2 2 4" xfId="50"/>
    <cellStyle name="20 % – Zvýraznění3 2 3" xfId="51"/>
    <cellStyle name="20 % – Zvýraznění3 2 4" xfId="52"/>
    <cellStyle name="20 % – Zvýraznění3 2 5" xfId="53"/>
    <cellStyle name="20 % – Zvýraznění3 3" xfId="54"/>
    <cellStyle name="20 % – Zvýraznění3 3 2" xfId="55"/>
    <cellStyle name="20 % – Zvýraznění3 3 2 2" xfId="56"/>
    <cellStyle name="20 % – Zvýraznění3 3 3" xfId="57"/>
    <cellStyle name="20 % – Zvýraznění3 3 4" xfId="58"/>
    <cellStyle name="20 % – Zvýraznění3 4" xfId="59"/>
    <cellStyle name="20 % – Zvýraznění3 4 2" xfId="60"/>
    <cellStyle name="20 % – Zvýraznění3 4 3" xfId="61"/>
    <cellStyle name="20 % – Zvýraznění3 5" xfId="62"/>
    <cellStyle name="20 % – Zvýraznění3 5 2" xfId="63"/>
    <cellStyle name="20 % – Zvýraznění3 6" xfId="64"/>
    <cellStyle name="20 % – Zvýraznění4 2" xfId="65"/>
    <cellStyle name="20 % – Zvýraznění4 2 2" xfId="66"/>
    <cellStyle name="20 % – Zvýraznění4 2 2 2" xfId="67"/>
    <cellStyle name="20 % – Zvýraznění4 2 2 3" xfId="68"/>
    <cellStyle name="20 % – Zvýraznění4 2 2 4" xfId="69"/>
    <cellStyle name="20 % – Zvýraznění4 2 3" xfId="70"/>
    <cellStyle name="20 % – Zvýraznění4 2 4" xfId="71"/>
    <cellStyle name="20 % – Zvýraznění4 2 5" xfId="72"/>
    <cellStyle name="20 % – Zvýraznění4 3" xfId="73"/>
    <cellStyle name="20 % – Zvýraznění4 3 2" xfId="74"/>
    <cellStyle name="20 % – Zvýraznění4 3 2 2" xfId="75"/>
    <cellStyle name="20 % – Zvýraznění4 3 3" xfId="76"/>
    <cellStyle name="20 % – Zvýraznění4 3 4" xfId="77"/>
    <cellStyle name="20 % – Zvýraznění4 4" xfId="78"/>
    <cellStyle name="20 % – Zvýraznění4 4 2" xfId="79"/>
    <cellStyle name="20 % – Zvýraznění4 4 3" xfId="80"/>
    <cellStyle name="20 % – Zvýraznění4 5" xfId="81"/>
    <cellStyle name="20 % – Zvýraznění4 5 2" xfId="82"/>
    <cellStyle name="20 % – Zvýraznění4 6" xfId="83"/>
    <cellStyle name="20 % – Zvýraznění5 2" xfId="84"/>
    <cellStyle name="20 % – Zvýraznění5 2 2" xfId="85"/>
    <cellStyle name="20 % – Zvýraznění5 2 2 2" xfId="86"/>
    <cellStyle name="20 % – Zvýraznění5 2 2 3" xfId="87"/>
    <cellStyle name="20 % – Zvýraznění5 2 2 4" xfId="88"/>
    <cellStyle name="20 % – Zvýraznění5 2 3" xfId="89"/>
    <cellStyle name="20 % – Zvýraznění5 2 4" xfId="90"/>
    <cellStyle name="20 % – Zvýraznění5 2 5" xfId="91"/>
    <cellStyle name="20 % – Zvýraznění5 3" xfId="92"/>
    <cellStyle name="20 % – Zvýraznění5 3 2" xfId="93"/>
    <cellStyle name="20 % – Zvýraznění5 3 2 2" xfId="94"/>
    <cellStyle name="20 % – Zvýraznění5 3 3" xfId="95"/>
    <cellStyle name="20 % – Zvýraznění5 3 4" xfId="96"/>
    <cellStyle name="20 % – Zvýraznění5 4" xfId="97"/>
    <cellStyle name="20 % – Zvýraznění5 4 2" xfId="98"/>
    <cellStyle name="20 % – Zvýraznění5 4 3" xfId="99"/>
    <cellStyle name="20 % – Zvýraznění5 5" xfId="100"/>
    <cellStyle name="20 % – Zvýraznění5 5 2" xfId="101"/>
    <cellStyle name="20 % – Zvýraznění5 6" xfId="102"/>
    <cellStyle name="20 % – Zvýraznění6 2" xfId="103"/>
    <cellStyle name="20 % – Zvýraznění6 2 2" xfId="104"/>
    <cellStyle name="20 % – Zvýraznění6 2 2 2" xfId="105"/>
    <cellStyle name="20 % – Zvýraznění6 2 2 3" xfId="106"/>
    <cellStyle name="20 % – Zvýraznění6 2 2 4" xfId="107"/>
    <cellStyle name="20 % – Zvýraznění6 2 3" xfId="108"/>
    <cellStyle name="20 % – Zvýraznění6 2 4" xfId="109"/>
    <cellStyle name="20 % – Zvýraznění6 2 5" xfId="110"/>
    <cellStyle name="20 % – Zvýraznění6 3" xfId="111"/>
    <cellStyle name="20 % – Zvýraznění6 3 2" xfId="112"/>
    <cellStyle name="20 % – Zvýraznění6 3 2 2" xfId="113"/>
    <cellStyle name="20 % – Zvýraznění6 3 3" xfId="114"/>
    <cellStyle name="20 % – Zvýraznění6 3 4" xfId="115"/>
    <cellStyle name="20 % – Zvýraznění6 4" xfId="116"/>
    <cellStyle name="20 % – Zvýraznění6 4 2" xfId="117"/>
    <cellStyle name="20 % – Zvýraznění6 4 3" xfId="118"/>
    <cellStyle name="20 % – Zvýraznění6 5" xfId="119"/>
    <cellStyle name="20 % – Zvýraznění6 5 2" xfId="120"/>
    <cellStyle name="20 % – Zvýraznění6 6" xfId="121"/>
    <cellStyle name="40 % – Zvýraznění1 2" xfId="122"/>
    <cellStyle name="40 % – Zvýraznění1 2 2" xfId="123"/>
    <cellStyle name="40 % – Zvýraznění1 2 2 2" xfId="124"/>
    <cellStyle name="40 % – Zvýraznění1 2 2 3" xfId="125"/>
    <cellStyle name="40 % – Zvýraznění1 2 2 4" xfId="126"/>
    <cellStyle name="40 % – Zvýraznění1 2 3" xfId="127"/>
    <cellStyle name="40 % – Zvýraznění1 2 4" xfId="128"/>
    <cellStyle name="40 % – Zvýraznění1 2 5" xfId="129"/>
    <cellStyle name="40 % – Zvýraznění1 3" xfId="130"/>
    <cellStyle name="40 % – Zvýraznění1 3 2" xfId="131"/>
    <cellStyle name="40 % – Zvýraznění1 3 2 2" xfId="132"/>
    <cellStyle name="40 % – Zvýraznění1 3 3" xfId="133"/>
    <cellStyle name="40 % – Zvýraznění1 3 4" xfId="134"/>
    <cellStyle name="40 % – Zvýraznění1 4" xfId="135"/>
    <cellStyle name="40 % – Zvýraznění1 4 2" xfId="136"/>
    <cellStyle name="40 % – Zvýraznění1 4 3" xfId="137"/>
    <cellStyle name="40 % – Zvýraznění1 5" xfId="138"/>
    <cellStyle name="40 % – Zvýraznění1 5 2" xfId="139"/>
    <cellStyle name="40 % – Zvýraznění1 6" xfId="140"/>
    <cellStyle name="40 % – Zvýraznění2 2" xfId="141"/>
    <cellStyle name="40 % – Zvýraznění2 2 2" xfId="142"/>
    <cellStyle name="40 % – Zvýraznění2 2 2 2" xfId="143"/>
    <cellStyle name="40 % – Zvýraznění2 2 2 3" xfId="144"/>
    <cellStyle name="40 % – Zvýraznění2 2 2 4" xfId="145"/>
    <cellStyle name="40 % – Zvýraznění2 2 3" xfId="146"/>
    <cellStyle name="40 % – Zvýraznění2 2 4" xfId="147"/>
    <cellStyle name="40 % – Zvýraznění2 2 5" xfId="148"/>
    <cellStyle name="40 % – Zvýraznění2 3" xfId="149"/>
    <cellStyle name="40 % – Zvýraznění2 3 2" xfId="150"/>
    <cellStyle name="40 % – Zvýraznění2 3 2 2" xfId="151"/>
    <cellStyle name="40 % – Zvýraznění2 3 3" xfId="152"/>
    <cellStyle name="40 % – Zvýraznění2 3 4" xfId="153"/>
    <cellStyle name="40 % – Zvýraznění2 4" xfId="154"/>
    <cellStyle name="40 % – Zvýraznění2 4 2" xfId="155"/>
    <cellStyle name="40 % – Zvýraznění2 4 3" xfId="156"/>
    <cellStyle name="40 % – Zvýraznění2 5" xfId="157"/>
    <cellStyle name="40 % – Zvýraznění2 5 2" xfId="158"/>
    <cellStyle name="40 % – Zvýraznění2 6" xfId="159"/>
    <cellStyle name="40 % – Zvýraznění3 2" xfId="160"/>
    <cellStyle name="40 % – Zvýraznění3 2 2" xfId="161"/>
    <cellStyle name="40 % – Zvýraznění3 2 2 2" xfId="162"/>
    <cellStyle name="40 % – Zvýraznění3 2 2 3" xfId="163"/>
    <cellStyle name="40 % – Zvýraznění3 2 2 4" xfId="164"/>
    <cellStyle name="40 % – Zvýraznění3 2 3" xfId="165"/>
    <cellStyle name="40 % – Zvýraznění3 2 4" xfId="166"/>
    <cellStyle name="40 % – Zvýraznění3 2 5" xfId="167"/>
    <cellStyle name="40 % – Zvýraznění3 3" xfId="168"/>
    <cellStyle name="40 % – Zvýraznění3 3 2" xfId="169"/>
    <cellStyle name="40 % – Zvýraznění3 3 2 2" xfId="170"/>
    <cellStyle name="40 % – Zvýraznění3 3 3" xfId="171"/>
    <cellStyle name="40 % – Zvýraznění3 3 4" xfId="172"/>
    <cellStyle name="40 % – Zvýraznění3 4" xfId="173"/>
    <cellStyle name="40 % – Zvýraznění3 4 2" xfId="174"/>
    <cellStyle name="40 % – Zvýraznění3 4 3" xfId="175"/>
    <cellStyle name="40 % – Zvýraznění3 5" xfId="176"/>
    <cellStyle name="40 % – Zvýraznění3 5 2" xfId="177"/>
    <cellStyle name="40 % – Zvýraznění3 6" xfId="178"/>
    <cellStyle name="40 % – Zvýraznění4 2" xfId="179"/>
    <cellStyle name="40 % – Zvýraznění4 2 2" xfId="180"/>
    <cellStyle name="40 % – Zvýraznění4 2 2 2" xfId="181"/>
    <cellStyle name="40 % – Zvýraznění4 2 2 3" xfId="182"/>
    <cellStyle name="40 % – Zvýraznění4 2 2 4" xfId="183"/>
    <cellStyle name="40 % – Zvýraznění4 2 3" xfId="184"/>
    <cellStyle name="40 % – Zvýraznění4 2 4" xfId="185"/>
    <cellStyle name="40 % – Zvýraznění4 2 5" xfId="186"/>
    <cellStyle name="40 % – Zvýraznění4 3" xfId="187"/>
    <cellStyle name="40 % – Zvýraznění4 3 2" xfId="188"/>
    <cellStyle name="40 % – Zvýraznění4 3 2 2" xfId="189"/>
    <cellStyle name="40 % – Zvýraznění4 3 3" xfId="190"/>
    <cellStyle name="40 % – Zvýraznění4 3 4" xfId="191"/>
    <cellStyle name="40 % – Zvýraznění4 4" xfId="192"/>
    <cellStyle name="40 % – Zvýraznění4 4 2" xfId="193"/>
    <cellStyle name="40 % – Zvýraznění4 4 3" xfId="194"/>
    <cellStyle name="40 % – Zvýraznění4 5" xfId="195"/>
    <cellStyle name="40 % – Zvýraznění4 5 2" xfId="196"/>
    <cellStyle name="40 % – Zvýraznění4 6" xfId="197"/>
    <cellStyle name="40 % – Zvýraznění5 2" xfId="198"/>
    <cellStyle name="40 % – Zvýraznění5 2 2" xfId="199"/>
    <cellStyle name="40 % – Zvýraznění5 2 2 2" xfId="200"/>
    <cellStyle name="40 % – Zvýraznění5 2 2 3" xfId="201"/>
    <cellStyle name="40 % – Zvýraznění5 2 2 4" xfId="202"/>
    <cellStyle name="40 % – Zvýraznění5 2 3" xfId="203"/>
    <cellStyle name="40 % – Zvýraznění5 2 4" xfId="204"/>
    <cellStyle name="40 % – Zvýraznění5 2 5" xfId="205"/>
    <cellStyle name="40 % – Zvýraznění5 3" xfId="206"/>
    <cellStyle name="40 % – Zvýraznění5 3 2" xfId="207"/>
    <cellStyle name="40 % – Zvýraznění5 3 2 2" xfId="208"/>
    <cellStyle name="40 % – Zvýraznění5 3 3" xfId="209"/>
    <cellStyle name="40 % – Zvýraznění5 3 4" xfId="210"/>
    <cellStyle name="40 % – Zvýraznění5 4" xfId="211"/>
    <cellStyle name="40 % – Zvýraznění5 4 2" xfId="212"/>
    <cellStyle name="40 % – Zvýraznění5 4 3" xfId="213"/>
    <cellStyle name="40 % – Zvýraznění5 5" xfId="214"/>
    <cellStyle name="40 % – Zvýraznění5 5 2" xfId="215"/>
    <cellStyle name="40 % – Zvýraznění5 6" xfId="216"/>
    <cellStyle name="40 % – Zvýraznění6 2" xfId="217"/>
    <cellStyle name="40 % – Zvýraznění6 2 2" xfId="218"/>
    <cellStyle name="40 % – Zvýraznění6 2 2 2" xfId="219"/>
    <cellStyle name="40 % – Zvýraznění6 2 2 3" xfId="220"/>
    <cellStyle name="40 % – Zvýraznění6 2 2 4" xfId="221"/>
    <cellStyle name="40 % – Zvýraznění6 2 3" xfId="222"/>
    <cellStyle name="40 % – Zvýraznění6 2 4" xfId="223"/>
    <cellStyle name="40 % – Zvýraznění6 2 5" xfId="224"/>
    <cellStyle name="40 % – Zvýraznění6 3" xfId="225"/>
    <cellStyle name="40 % – Zvýraznění6 3 2" xfId="226"/>
    <cellStyle name="40 % – Zvýraznění6 3 2 2" xfId="227"/>
    <cellStyle name="40 % – Zvýraznění6 3 3" xfId="228"/>
    <cellStyle name="40 % – Zvýraznění6 3 4" xfId="229"/>
    <cellStyle name="40 % – Zvýraznění6 4" xfId="230"/>
    <cellStyle name="40 % – Zvýraznění6 4 2" xfId="231"/>
    <cellStyle name="40 % – Zvýraznění6 4 3" xfId="232"/>
    <cellStyle name="40 % – Zvýraznění6 5" xfId="233"/>
    <cellStyle name="40 % – Zvýraznění6 5 2" xfId="234"/>
    <cellStyle name="40 % – Zvýraznění6 6" xfId="235"/>
    <cellStyle name="60 % – Zvýraznění1 2" xfId="236"/>
    <cellStyle name="60 % – Zvýraznění1 3" xfId="237"/>
    <cellStyle name="60 % – Zvýraznění2 2" xfId="238"/>
    <cellStyle name="60 % – Zvýraznění2 3" xfId="239"/>
    <cellStyle name="60 % – Zvýraznění3 2" xfId="240"/>
    <cellStyle name="60 % – Zvýraznění3 3" xfId="241"/>
    <cellStyle name="60 % – Zvýraznění4 2" xfId="242"/>
    <cellStyle name="60 % – Zvýraznění4 3" xfId="243"/>
    <cellStyle name="60 % – Zvýraznění5 2" xfId="244"/>
    <cellStyle name="60 % – Zvýraznění5 3" xfId="245"/>
    <cellStyle name="60 % – Zvýraznění6 2" xfId="246"/>
    <cellStyle name="60 % – Zvýraznění6 3" xfId="247"/>
    <cellStyle name="Celkem 2" xfId="248"/>
    <cellStyle name="Celkem 3" xfId="249"/>
    <cellStyle name="Hypertextový odkaz 2" xfId="250"/>
    <cellStyle name="Hypertextový odkaz 2 2" xfId="251"/>
    <cellStyle name="Hypertextový odkaz 2 3" xfId="252"/>
    <cellStyle name="Hypertextový odkaz 3" xfId="253"/>
    <cellStyle name="Chybně 2" xfId="254"/>
    <cellStyle name="Chybně 3" xfId="255"/>
    <cellStyle name="Kontrolní buňka 2" xfId="256"/>
    <cellStyle name="Kontrolní buňka 3" xfId="257"/>
    <cellStyle name="Nadpis 1 2" xfId="258"/>
    <cellStyle name="Nadpis 1 3" xfId="259"/>
    <cellStyle name="Nadpis 2 2" xfId="260"/>
    <cellStyle name="Nadpis 2 3" xfId="261"/>
    <cellStyle name="Nadpis 3 2" xfId="262"/>
    <cellStyle name="Nadpis 3 3" xfId="263"/>
    <cellStyle name="Nadpis 4 2" xfId="264"/>
    <cellStyle name="Nadpis 4 3" xfId="265"/>
    <cellStyle name="Neutrální 2" xfId="266"/>
    <cellStyle name="Neutrální 3" xfId="267"/>
    <cellStyle name="normální" xfId="0" builtinId="0"/>
    <cellStyle name="Normální 10" xfId="6"/>
    <cellStyle name="Normální 10 2" xfId="268"/>
    <cellStyle name="Normální 10 2 2" xfId="269"/>
    <cellStyle name="Normální 10 2 3" xfId="270"/>
    <cellStyle name="Normální 10 3" xfId="271"/>
    <cellStyle name="Normální 10 3 2" xfId="272"/>
    <cellStyle name="Normální 10 3 2 2" xfId="273"/>
    <cellStyle name="Normální 10 3 3" xfId="274"/>
    <cellStyle name="Normální 10 3 4" xfId="275"/>
    <cellStyle name="Normální 10 4" xfId="276"/>
    <cellStyle name="Normální 10 4 2" xfId="277"/>
    <cellStyle name="Normální 10 5" xfId="278"/>
    <cellStyle name="Normální 10 5 2" xfId="279"/>
    <cellStyle name="Normální 10 6" xfId="280"/>
    <cellStyle name="Normální 10 7" xfId="281"/>
    <cellStyle name="normální 2" xfId="1"/>
    <cellStyle name="Normální 2 2" xfId="7"/>
    <cellStyle name="Normální 2 2 2" xfId="282"/>
    <cellStyle name="Normální 2 2 2 2" xfId="283"/>
    <cellStyle name="Normální 2 2 2 3" xfId="284"/>
    <cellStyle name="Normální 2 2 3" xfId="285"/>
    <cellStyle name="Normální 2 2 3 2" xfId="286"/>
    <cellStyle name="Normální 2 2 4" xfId="287"/>
    <cellStyle name="Normální 2 3" xfId="288"/>
    <cellStyle name="Normální 2 3 2" xfId="289"/>
    <cellStyle name="Normální 2 3 3" xfId="290"/>
    <cellStyle name="Normální 2 3 4" xfId="291"/>
    <cellStyle name="Normální 2 4" xfId="292"/>
    <cellStyle name="Normální 2 4 2" xfId="293"/>
    <cellStyle name="Normální 2 5" xfId="294"/>
    <cellStyle name="Normální 3" xfId="295"/>
    <cellStyle name="Normální 3 2" xfId="296"/>
    <cellStyle name="Normální 3 2 2" xfId="297"/>
    <cellStyle name="Normální 3 2 3" xfId="5"/>
    <cellStyle name="Normální 3 2 3 2" xfId="298"/>
    <cellStyle name="Normální 3 2 3 3" xfId="299"/>
    <cellStyle name="Normální 3 2 3 4" xfId="300"/>
    <cellStyle name="Normální 3 2 4" xfId="301"/>
    <cellStyle name="Normální 3 2 5" xfId="302"/>
    <cellStyle name="Normální 3 3" xfId="303"/>
    <cellStyle name="Normální 3 3 2" xfId="304"/>
    <cellStyle name="Normální 3 4" xfId="305"/>
    <cellStyle name="Normální 4" xfId="306"/>
    <cellStyle name="Normální 4 2" xfId="307"/>
    <cellStyle name="Normální 4 2 2" xfId="308"/>
    <cellStyle name="Normální 4 2 3" xfId="309"/>
    <cellStyle name="Normální 4 2 4" xfId="310"/>
    <cellStyle name="Normální 4 3" xfId="311"/>
    <cellStyle name="Normální 4 4" xfId="312"/>
    <cellStyle name="Normální 4 5" xfId="313"/>
    <cellStyle name="Normální 5" xfId="314"/>
    <cellStyle name="Normální 5 2" xfId="315"/>
    <cellStyle name="Normální 5 2 2" xfId="316"/>
    <cellStyle name="Normální 5 2 3" xfId="317"/>
    <cellStyle name="Normální 5 3" xfId="318"/>
    <cellStyle name="Normální 5 3 2" xfId="319"/>
    <cellStyle name="Normální 5 4" xfId="320"/>
    <cellStyle name="Normální 6" xfId="321"/>
    <cellStyle name="Normální 6 2" xfId="322"/>
    <cellStyle name="Normální 6 2 2" xfId="323"/>
    <cellStyle name="Normální 6 2 2 2" xfId="324"/>
    <cellStyle name="Normální 6 2 2 3" xfId="325"/>
    <cellStyle name="Normální 6 2 3" xfId="326"/>
    <cellStyle name="Normální 6 2 4" xfId="327"/>
    <cellStyle name="Normální 6 3" xfId="328"/>
    <cellStyle name="Normální 6 3 2" xfId="329"/>
    <cellStyle name="Normální 6 3 2 2" xfId="330"/>
    <cellStyle name="Normální 6 3 2 3" xfId="331"/>
    <cellStyle name="Normální 6 3 3" xfId="332"/>
    <cellStyle name="Normální 6 3 3 2" xfId="333"/>
    <cellStyle name="Normální 6 3 3 3" xfId="334"/>
    <cellStyle name="Normální 6 3 3 4" xfId="335"/>
    <cellStyle name="Normální 6 3 4" xfId="336"/>
    <cellStyle name="Normální 6 3 4 2" xfId="337"/>
    <cellStyle name="Normální 6 3 5" xfId="338"/>
    <cellStyle name="Normální 6 3 6" xfId="339"/>
    <cellStyle name="Normální 6 4" xfId="340"/>
    <cellStyle name="Normální 6 4 2" xfId="341"/>
    <cellStyle name="Normální 6 4 2 2" xfId="342"/>
    <cellStyle name="Normální 6 4 3" xfId="343"/>
    <cellStyle name="Normální 6 4 4" xfId="344"/>
    <cellStyle name="Normální 6 5" xfId="345"/>
    <cellStyle name="Normální 6 5 2" xfId="346"/>
    <cellStyle name="Normální 6 5 3" xfId="347"/>
    <cellStyle name="Normální 6 5 3 2" xfId="348"/>
    <cellStyle name="Normální 7" xfId="2"/>
    <cellStyle name="Normální 7 2" xfId="349"/>
    <cellStyle name="Normální 7 2 2" xfId="350"/>
    <cellStyle name="Normální 7 2 2 2" xfId="351"/>
    <cellStyle name="Normální 7 2 2 3" xfId="352"/>
    <cellStyle name="Normální 7 2 2 3 2" xfId="353"/>
    <cellStyle name="Normální 7 2 2 3 3" xfId="354"/>
    <cellStyle name="Normální 7 2 3" xfId="355"/>
    <cellStyle name="Normální 7 2 4" xfId="356"/>
    <cellStyle name="Normální 7 2 5" xfId="357"/>
    <cellStyle name="Normální 7 2 6" xfId="358"/>
    <cellStyle name="Normální 7 3" xfId="359"/>
    <cellStyle name="Normální 7 3 2" xfId="360"/>
    <cellStyle name="Normální 7 3 2 2" xfId="361"/>
    <cellStyle name="Normální 7 3 3" xfId="362"/>
    <cellStyle name="Normální 7 3 3 2" xfId="363"/>
    <cellStyle name="Normální 7 3 3 3" xfId="364"/>
    <cellStyle name="Normální 7 4" xfId="365"/>
    <cellStyle name="Normální 7 4 2" xfId="366"/>
    <cellStyle name="Normální 7 4 3" xfId="367"/>
    <cellStyle name="Normální 7 5" xfId="368"/>
    <cellStyle name="Normální 7 6" xfId="3"/>
    <cellStyle name="Normální 8" xfId="369"/>
    <cellStyle name="Normální 8 2" xfId="370"/>
    <cellStyle name="Normální 8 3" xfId="371"/>
    <cellStyle name="Normální 8 3 2" xfId="372"/>
    <cellStyle name="Normální 8 3 3" xfId="373"/>
    <cellStyle name="Normální 9" xfId="4"/>
    <cellStyle name="Normální 9 2" xfId="374"/>
    <cellStyle name="Normální 9 3" xfId="375"/>
    <cellStyle name="Normální 9 3 2" xfId="376"/>
    <cellStyle name="Normální 9 3 2 2" xfId="377"/>
    <cellStyle name="Normální 9 3 2 3" xfId="378"/>
    <cellStyle name="Normální 9 4" xfId="379"/>
    <cellStyle name="Poznámka 2" xfId="380"/>
    <cellStyle name="Poznámka 2 2" xfId="381"/>
    <cellStyle name="Poznámka 2 2 2" xfId="382"/>
    <cellStyle name="Poznámka 2 2 2 2" xfId="383"/>
    <cellStyle name="Poznámka 2 2 2 3" xfId="384"/>
    <cellStyle name="Poznámka 2 2 2 4" xfId="385"/>
    <cellStyle name="Poznámka 2 2 3" xfId="386"/>
    <cellStyle name="Poznámka 2 2 4" xfId="387"/>
    <cellStyle name="Poznámka 2 2 5" xfId="388"/>
    <cellStyle name="Poznámka 2 2 6" xfId="389"/>
    <cellStyle name="Poznámka 2 3" xfId="390"/>
    <cellStyle name="Poznámka 2 3 2" xfId="391"/>
    <cellStyle name="Poznámka 2 3 3" xfId="392"/>
    <cellStyle name="Poznámka 2 3 4" xfId="393"/>
    <cellStyle name="Poznámka 2 4" xfId="394"/>
    <cellStyle name="Poznámka 2 5" xfId="395"/>
    <cellStyle name="Poznámka 2 6" xfId="396"/>
    <cellStyle name="Poznámka 2 7" xfId="397"/>
    <cellStyle name="Poznámka 3" xfId="398"/>
    <cellStyle name="Poznámka 3 2" xfId="399"/>
    <cellStyle name="Poznámka 3 2 2" xfId="400"/>
    <cellStyle name="Poznámka 3 2 2 2" xfId="401"/>
    <cellStyle name="Poznámka 3 2 3" xfId="402"/>
    <cellStyle name="Poznámka 3 2 4" xfId="403"/>
    <cellStyle name="Poznámka 3 3" xfId="404"/>
    <cellStyle name="Poznámka 3 3 2" xfId="405"/>
    <cellStyle name="Poznámka 3 4" xfId="406"/>
    <cellStyle name="Poznámka 3 4 2" xfId="407"/>
    <cellStyle name="Poznámka 3 5" xfId="408"/>
    <cellStyle name="Poznámka 3 6" xfId="409"/>
    <cellStyle name="Propojená buňka 2" xfId="410"/>
    <cellStyle name="Propojená buňka 3" xfId="411"/>
    <cellStyle name="Správně 2" xfId="412"/>
    <cellStyle name="Správně 3" xfId="413"/>
    <cellStyle name="Text upozornění 2" xfId="414"/>
    <cellStyle name="Text upozornění 3" xfId="415"/>
    <cellStyle name="Vstup 2" xfId="416"/>
    <cellStyle name="Vstup 3" xfId="417"/>
    <cellStyle name="Výpočet 2" xfId="418"/>
    <cellStyle name="Výpočet 3" xfId="419"/>
    <cellStyle name="Výstup 2" xfId="420"/>
    <cellStyle name="Výstup 3" xfId="421"/>
    <cellStyle name="Vysvětlující text 2" xfId="422"/>
    <cellStyle name="Vysvětlující text 3" xfId="423"/>
    <cellStyle name="Zvýraznění 1 2" xfId="424"/>
    <cellStyle name="Zvýraznění 1 3" xfId="425"/>
    <cellStyle name="Zvýraznění 2 2" xfId="426"/>
    <cellStyle name="Zvýraznění 2 3" xfId="427"/>
    <cellStyle name="Zvýraznění 3 2" xfId="428"/>
    <cellStyle name="Zvýraznění 3 3" xfId="429"/>
    <cellStyle name="Zvýraznění 4 2" xfId="430"/>
    <cellStyle name="Zvýraznění 4 3" xfId="431"/>
    <cellStyle name="Zvýraznění 5 2" xfId="432"/>
    <cellStyle name="Zvýraznění 5 3" xfId="433"/>
    <cellStyle name="Zvýraznění 6 2" xfId="434"/>
    <cellStyle name="Zvýraznění 6 3" xfId="43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O16"/>
  <sheetViews>
    <sheetView tabSelected="1" workbookViewId="0">
      <selection sqref="A1:DO3"/>
    </sheetView>
  </sheetViews>
  <sheetFormatPr defaultRowHeight="12"/>
  <cols>
    <col min="1" max="1" width="13.85546875" style="20" customWidth="1"/>
    <col min="2" max="2" width="16.140625" style="20" customWidth="1"/>
    <col min="3" max="3" width="14.7109375" style="20" customWidth="1"/>
    <col min="4" max="4" width="21.7109375" style="20" customWidth="1"/>
    <col min="5" max="5" width="20.28515625" style="20" bestFit="1" customWidth="1"/>
    <col min="6" max="6" width="9.42578125" style="20" bestFit="1" customWidth="1"/>
    <col min="7" max="7" width="8.7109375" style="20" customWidth="1"/>
    <col min="8" max="8" width="8.85546875" style="20" bestFit="1" customWidth="1"/>
    <col min="9" max="9" width="22.42578125" style="20" customWidth="1"/>
    <col min="10" max="10" width="21" style="20" customWidth="1"/>
    <col min="11" max="11" width="8.7109375" style="20" bestFit="1" customWidth="1"/>
    <col min="12" max="12" width="11.7109375" style="20" customWidth="1"/>
    <col min="13" max="13" width="12.5703125" style="20" customWidth="1"/>
    <col min="14" max="14" width="8.7109375" style="20" bestFit="1" customWidth="1"/>
    <col min="15" max="15" width="13.42578125" style="20" customWidth="1"/>
    <col min="16" max="16" width="19.140625" style="20" customWidth="1"/>
    <col min="17" max="17" width="8.85546875" style="20" bestFit="1" customWidth="1"/>
    <col min="18" max="18" width="10.7109375" style="20" customWidth="1"/>
    <col min="19" max="19" width="13" style="20" customWidth="1"/>
    <col min="20" max="20" width="8.85546875" style="20" bestFit="1" customWidth="1"/>
    <col min="21" max="21" width="11.85546875" style="20" customWidth="1"/>
    <col min="22" max="22" width="16.7109375" style="20" customWidth="1"/>
    <col min="23" max="23" width="15.85546875" style="20" bestFit="1" customWidth="1"/>
    <col min="24" max="24" width="12.28515625" style="20" customWidth="1"/>
    <col min="25" max="25" width="14.5703125" style="20" customWidth="1"/>
    <col min="26" max="26" width="19.85546875" style="20" customWidth="1"/>
    <col min="27" max="27" width="12" style="20" customWidth="1"/>
    <col min="28" max="28" width="13" style="20" customWidth="1"/>
    <col min="29" max="29" width="9" style="21" bestFit="1" customWidth="1"/>
    <col min="30" max="30" width="18.42578125" style="20" bestFit="1" customWidth="1"/>
    <col min="31" max="31" width="19.42578125" style="20" bestFit="1" customWidth="1"/>
    <col min="32" max="32" width="12.85546875" style="20" bestFit="1" customWidth="1"/>
    <col min="33" max="33" width="9" style="21" bestFit="1" customWidth="1"/>
    <col min="34" max="34" width="8.42578125" style="20" bestFit="1" customWidth="1"/>
    <col min="35" max="35" width="9" style="20" bestFit="1" customWidth="1"/>
    <col min="36" max="36" width="10.28515625" style="20" bestFit="1" customWidth="1"/>
    <col min="37" max="37" width="15.140625" style="20" bestFit="1" customWidth="1"/>
    <col min="38" max="38" width="9.28515625" style="20" bestFit="1" customWidth="1"/>
    <col min="39" max="39" width="9" style="21" bestFit="1" customWidth="1"/>
    <col min="40" max="40" width="6.140625" style="20" customWidth="1"/>
    <col min="41" max="41" width="6.5703125" style="20" bestFit="1" customWidth="1"/>
    <col min="42" max="42" width="5.5703125" style="20" bestFit="1" customWidth="1"/>
    <col min="43" max="43" width="9.28515625" style="20" bestFit="1" customWidth="1"/>
    <col min="44" max="44" width="9" style="21" bestFit="1" customWidth="1"/>
    <col min="45" max="45" width="7" style="20" bestFit="1" customWidth="1"/>
    <col min="46" max="47" width="6.85546875" style="20" customWidth="1"/>
    <col min="48" max="50" width="7" style="20" bestFit="1" customWidth="1"/>
    <col min="51" max="51" width="9.28515625" style="20" bestFit="1" customWidth="1"/>
    <col min="52" max="52" width="9" style="21" bestFit="1" customWidth="1"/>
    <col min="53" max="53" width="17.140625" style="20" bestFit="1" customWidth="1"/>
    <col min="54" max="54" width="21.140625" style="20" bestFit="1" customWidth="1"/>
    <col min="55" max="55" width="24.7109375" style="20" bestFit="1" customWidth="1"/>
    <col min="56" max="56" width="12.7109375" style="20" bestFit="1" customWidth="1"/>
    <col min="57" max="57" width="18.28515625" style="20" bestFit="1" customWidth="1"/>
    <col min="58" max="58" width="24.5703125" style="20" customWidth="1"/>
    <col min="59" max="59" width="16.42578125" style="20" bestFit="1" customWidth="1"/>
    <col min="60" max="60" width="23.140625" style="20" bestFit="1" customWidth="1"/>
    <col min="61" max="61" width="19.7109375" style="20" bestFit="1" customWidth="1"/>
    <col min="62" max="62" width="9" style="21" bestFit="1" customWidth="1"/>
    <col min="63" max="63" width="33.85546875" style="20" customWidth="1"/>
    <col min="64" max="64" width="9" style="21" bestFit="1" customWidth="1"/>
    <col min="65" max="65" width="17.140625" style="20" bestFit="1" customWidth="1"/>
    <col min="66" max="66" width="9" style="21" bestFit="1" customWidth="1"/>
    <col min="67" max="67" width="23" style="20" bestFit="1" customWidth="1"/>
    <col min="68" max="68" width="5.85546875" style="20" bestFit="1" customWidth="1"/>
    <col min="69" max="69" width="27.85546875" style="20" customWidth="1"/>
    <col min="70" max="70" width="56.5703125" style="20" customWidth="1"/>
    <col min="71" max="71" width="23.7109375" style="20" bestFit="1" customWidth="1"/>
    <col min="72" max="72" width="29.28515625" style="20" bestFit="1" customWidth="1"/>
    <col min="73" max="73" width="21.5703125" style="20" bestFit="1" customWidth="1"/>
    <col min="74" max="74" width="23" style="20" bestFit="1" customWidth="1"/>
    <col min="75" max="75" width="20.7109375" style="20" bestFit="1" customWidth="1"/>
    <col min="76" max="76" width="11.28515625" style="20" bestFit="1" customWidth="1"/>
    <col min="77" max="77" width="22.42578125" style="20" bestFit="1" customWidth="1"/>
    <col min="78" max="78" width="37.42578125" style="20" bestFit="1" customWidth="1"/>
    <col min="79" max="79" width="15.28515625" style="20" bestFit="1" customWidth="1"/>
    <col min="80" max="80" width="23.7109375" style="20" bestFit="1" customWidth="1"/>
    <col min="81" max="81" width="34.7109375" style="20" customWidth="1"/>
    <col min="82" max="82" width="26.85546875" style="20" bestFit="1" customWidth="1"/>
    <col min="83" max="83" width="41.28515625" style="20" customWidth="1"/>
    <col min="84" max="84" width="10.42578125" style="20" bestFit="1" customWidth="1"/>
    <col min="85" max="85" width="9.85546875" style="20" bestFit="1" customWidth="1"/>
    <col min="86" max="86" width="12.7109375" style="20" bestFit="1" customWidth="1"/>
    <col min="87" max="87" width="18.28515625" style="20" bestFit="1" customWidth="1"/>
    <col min="88" max="88" width="14.28515625" style="20" bestFit="1" customWidth="1"/>
    <col min="89" max="89" width="17" style="20" customWidth="1"/>
    <col min="90" max="90" width="17.85546875" style="20" customWidth="1"/>
    <col min="91" max="91" width="19.5703125" style="20" customWidth="1"/>
    <col min="92" max="92" width="17.28515625" style="20" bestFit="1" customWidth="1"/>
    <col min="93" max="93" width="26.140625" style="20" customWidth="1"/>
    <col min="94" max="94" width="14.28515625" style="20" bestFit="1" customWidth="1"/>
    <col min="95" max="95" width="14.42578125" style="20" bestFit="1" customWidth="1"/>
    <col min="96" max="96" width="51.42578125" style="20" customWidth="1"/>
    <col min="97" max="97" width="8.7109375" style="20" bestFit="1" customWidth="1"/>
    <col min="98" max="98" width="11.42578125" style="20" bestFit="1" customWidth="1"/>
    <col min="99" max="99" width="8" style="20" bestFit="1" customWidth="1"/>
    <col min="100" max="100" width="10.42578125" style="20" bestFit="1" customWidth="1"/>
    <col min="101" max="101" width="10" style="20" bestFit="1" customWidth="1"/>
    <col min="102" max="102" width="10.5703125" style="20" bestFit="1" customWidth="1"/>
    <col min="103" max="103" width="9.7109375" style="20" bestFit="1" customWidth="1"/>
    <col min="104" max="104" width="15.140625" style="20" bestFit="1" customWidth="1"/>
    <col min="105" max="105" width="17.7109375" style="20" bestFit="1" customWidth="1"/>
    <col min="106" max="106" width="12.140625" style="20" bestFit="1" customWidth="1"/>
    <col min="107" max="107" width="17.42578125" style="20" bestFit="1" customWidth="1"/>
    <col min="108" max="108" width="15.5703125" style="20" bestFit="1" customWidth="1"/>
    <col min="109" max="109" width="36.7109375" style="20" customWidth="1"/>
    <col min="110" max="110" width="42" style="20" bestFit="1" customWidth="1"/>
    <col min="111" max="111" width="17.28515625" style="20" customWidth="1"/>
    <col min="112" max="112" width="19.5703125" style="21" bestFit="1" customWidth="1"/>
    <col min="113" max="113" width="26.85546875" style="20" bestFit="1" customWidth="1"/>
    <col min="114" max="114" width="20" style="20" customWidth="1"/>
    <col min="115" max="115" width="28.28515625" style="20" customWidth="1"/>
    <col min="116" max="116" width="20.140625" style="20" customWidth="1"/>
    <col min="117" max="117" width="35.42578125" style="21" customWidth="1"/>
    <col min="118" max="118" width="26.5703125" style="21" bestFit="1" customWidth="1"/>
    <col min="119" max="119" width="42.5703125" style="20" customWidth="1"/>
    <col min="120" max="16384" width="9.140625" style="20"/>
  </cols>
  <sheetData>
    <row r="1" spans="1:119" ht="36" customHeight="1">
      <c r="A1" s="22" t="s">
        <v>0</v>
      </c>
      <c r="B1" s="23"/>
      <c r="C1" s="23"/>
      <c r="D1" s="23"/>
      <c r="E1" s="23"/>
      <c r="F1" s="23"/>
      <c r="G1" s="23"/>
      <c r="H1" s="23"/>
      <c r="I1" s="23"/>
      <c r="J1" s="24"/>
      <c r="K1" s="22" t="s">
        <v>1</v>
      </c>
      <c r="L1" s="23"/>
      <c r="M1" s="23"/>
      <c r="N1" s="23"/>
      <c r="O1" s="23"/>
      <c r="P1" s="24"/>
      <c r="Q1" s="22" t="s">
        <v>2</v>
      </c>
      <c r="R1" s="23"/>
      <c r="S1" s="23"/>
      <c r="T1" s="23"/>
      <c r="U1" s="23"/>
      <c r="V1" s="23"/>
      <c r="W1" s="23" t="s">
        <v>3</v>
      </c>
      <c r="X1" s="23"/>
      <c r="Y1" s="24"/>
      <c r="Z1" s="22" t="s">
        <v>4</v>
      </c>
      <c r="AA1" s="23"/>
      <c r="AB1" s="24"/>
      <c r="AC1" s="1" t="s">
        <v>5</v>
      </c>
      <c r="AD1" s="22" t="s">
        <v>6</v>
      </c>
      <c r="AE1" s="23"/>
      <c r="AF1" s="24"/>
      <c r="AG1" s="1" t="s">
        <v>7</v>
      </c>
      <c r="AH1" s="22" t="s">
        <v>8</v>
      </c>
      <c r="AI1" s="23"/>
      <c r="AJ1" s="23"/>
      <c r="AK1" s="23"/>
      <c r="AL1" s="24"/>
      <c r="AM1" s="1" t="s">
        <v>9</v>
      </c>
      <c r="AN1" s="22" t="s">
        <v>10</v>
      </c>
      <c r="AO1" s="23"/>
      <c r="AP1" s="23"/>
      <c r="AQ1" s="24"/>
      <c r="AR1" s="1" t="s">
        <v>11</v>
      </c>
      <c r="AS1" s="22" t="s">
        <v>12</v>
      </c>
      <c r="AT1" s="23"/>
      <c r="AU1" s="23"/>
      <c r="AV1" s="23"/>
      <c r="AW1" s="23"/>
      <c r="AX1" s="23"/>
      <c r="AY1" s="24"/>
      <c r="AZ1" s="1" t="s">
        <v>13</v>
      </c>
      <c r="BA1" s="22" t="s">
        <v>14</v>
      </c>
      <c r="BB1" s="23"/>
      <c r="BC1" s="23"/>
      <c r="BD1" s="24"/>
      <c r="BE1" s="22" t="s">
        <v>15</v>
      </c>
      <c r="BF1" s="23"/>
      <c r="BG1" s="23"/>
      <c r="BH1" s="23"/>
      <c r="BI1" s="24"/>
      <c r="BJ1" s="1" t="s">
        <v>16</v>
      </c>
      <c r="BK1" s="25" t="s">
        <v>17</v>
      </c>
      <c r="BL1" s="1" t="s">
        <v>18</v>
      </c>
      <c r="BM1" s="25" t="s">
        <v>19</v>
      </c>
      <c r="BN1" s="1" t="s">
        <v>20</v>
      </c>
      <c r="BO1" s="22" t="s">
        <v>21</v>
      </c>
      <c r="BP1" s="23"/>
      <c r="BQ1" s="24"/>
      <c r="BR1" s="25" t="s">
        <v>22</v>
      </c>
      <c r="BS1" s="22" t="s">
        <v>23</v>
      </c>
      <c r="BT1" s="23"/>
      <c r="BU1" s="23"/>
      <c r="BV1" s="23"/>
      <c r="BW1" s="23"/>
      <c r="BX1" s="23"/>
      <c r="BY1" s="24"/>
      <c r="BZ1" s="22" t="s">
        <v>24</v>
      </c>
      <c r="CA1" s="23"/>
      <c r="CB1" s="23"/>
      <c r="CC1" s="23"/>
      <c r="CD1" s="23"/>
      <c r="CE1" s="24"/>
      <c r="CF1" s="22" t="s">
        <v>25</v>
      </c>
      <c r="CG1" s="23"/>
      <c r="CH1" s="23"/>
      <c r="CI1" s="23"/>
      <c r="CJ1" s="23"/>
      <c r="CK1" s="24"/>
      <c r="CL1" s="22" t="s">
        <v>26</v>
      </c>
      <c r="CM1" s="24"/>
      <c r="CN1" s="22" t="s">
        <v>27</v>
      </c>
      <c r="CO1" s="23"/>
      <c r="CP1" s="23"/>
      <c r="CQ1" s="23"/>
      <c r="CR1" s="24"/>
      <c r="CS1" s="22" t="s">
        <v>28</v>
      </c>
      <c r="CT1" s="23"/>
      <c r="CU1" s="23"/>
      <c r="CV1" s="23"/>
      <c r="CW1" s="23"/>
      <c r="CX1" s="23"/>
      <c r="CY1" s="23"/>
      <c r="CZ1" s="23"/>
      <c r="DA1" s="23"/>
      <c r="DB1" s="23"/>
      <c r="DC1" s="23"/>
      <c r="DD1" s="24"/>
      <c r="DE1" s="26"/>
      <c r="DF1" s="26"/>
      <c r="DG1" s="27"/>
      <c r="DH1" s="27" t="s">
        <v>29</v>
      </c>
      <c r="DI1" s="27" t="s">
        <v>30</v>
      </c>
      <c r="DJ1" s="27" t="s">
        <v>31</v>
      </c>
      <c r="DK1" s="26"/>
      <c r="DL1" s="28" t="s">
        <v>32</v>
      </c>
      <c r="DM1" s="29" t="s">
        <v>33</v>
      </c>
      <c r="DN1" s="29" t="s">
        <v>34</v>
      </c>
      <c r="DO1" s="29" t="s">
        <v>35</v>
      </c>
    </row>
    <row r="2" spans="1:119" ht="276">
      <c r="A2" s="2" t="s">
        <v>36</v>
      </c>
      <c r="B2" s="2" t="s">
        <v>37</v>
      </c>
      <c r="C2" s="2" t="s">
        <v>38</v>
      </c>
      <c r="D2" s="2" t="s">
        <v>39</v>
      </c>
      <c r="E2" s="2" t="s">
        <v>40</v>
      </c>
      <c r="F2" s="2" t="s">
        <v>41</v>
      </c>
      <c r="G2" s="2" t="s">
        <v>42</v>
      </c>
      <c r="H2" s="2" t="s">
        <v>43</v>
      </c>
      <c r="I2" s="2" t="s">
        <v>44</v>
      </c>
      <c r="J2" s="2" t="s">
        <v>45</v>
      </c>
      <c r="K2" s="2" t="s">
        <v>46</v>
      </c>
      <c r="L2" s="2" t="s">
        <v>47</v>
      </c>
      <c r="M2" s="2" t="s">
        <v>48</v>
      </c>
      <c r="N2" s="2" t="s">
        <v>49</v>
      </c>
      <c r="O2" s="2" t="s">
        <v>50</v>
      </c>
      <c r="P2" s="2" t="s">
        <v>51</v>
      </c>
      <c r="Q2" s="2" t="s">
        <v>52</v>
      </c>
      <c r="R2" s="2" t="s">
        <v>53</v>
      </c>
      <c r="S2" s="2" t="s">
        <v>54</v>
      </c>
      <c r="T2" s="2" t="s">
        <v>55</v>
      </c>
      <c r="U2" s="2" t="s">
        <v>56</v>
      </c>
      <c r="V2" s="2" t="s">
        <v>57</v>
      </c>
      <c r="W2" s="2" t="s">
        <v>58</v>
      </c>
      <c r="X2" s="2" t="s">
        <v>59</v>
      </c>
      <c r="Y2" s="2" t="s">
        <v>60</v>
      </c>
      <c r="Z2" s="2" t="s">
        <v>61</v>
      </c>
      <c r="AA2" s="2" t="s">
        <v>62</v>
      </c>
      <c r="AB2" s="2" t="s">
        <v>19</v>
      </c>
      <c r="AC2" s="1" t="s">
        <v>63</v>
      </c>
      <c r="AD2" s="2" t="s">
        <v>64</v>
      </c>
      <c r="AE2" s="2" t="s">
        <v>65</v>
      </c>
      <c r="AF2" s="2" t="s">
        <v>66</v>
      </c>
      <c r="AG2" s="3" t="s">
        <v>67</v>
      </c>
      <c r="AH2" s="2" t="s">
        <v>68</v>
      </c>
      <c r="AI2" s="2" t="s">
        <v>69</v>
      </c>
      <c r="AJ2" s="2" t="s">
        <v>70</v>
      </c>
      <c r="AK2" s="2" t="s">
        <v>71</v>
      </c>
      <c r="AL2" s="2" t="s">
        <v>72</v>
      </c>
      <c r="AM2" s="3" t="s">
        <v>73</v>
      </c>
      <c r="AN2" s="2" t="s">
        <v>74</v>
      </c>
      <c r="AO2" s="2" t="s">
        <v>75</v>
      </c>
      <c r="AP2" s="2" t="s">
        <v>76</v>
      </c>
      <c r="AQ2" s="2" t="s">
        <v>77</v>
      </c>
      <c r="AR2" s="3" t="s">
        <v>78</v>
      </c>
      <c r="AS2" s="2" t="s">
        <v>79</v>
      </c>
      <c r="AT2" s="2" t="s">
        <v>80</v>
      </c>
      <c r="AU2" s="2" t="s">
        <v>81</v>
      </c>
      <c r="AV2" s="2" t="s">
        <v>82</v>
      </c>
      <c r="AW2" s="2" t="s">
        <v>83</v>
      </c>
      <c r="AX2" s="2" t="s">
        <v>84</v>
      </c>
      <c r="AY2" s="2" t="s">
        <v>85</v>
      </c>
      <c r="AZ2" s="3" t="s">
        <v>86</v>
      </c>
      <c r="BA2" s="4" t="s">
        <v>87</v>
      </c>
      <c r="BB2" s="4" t="s">
        <v>88</v>
      </c>
      <c r="BC2" s="4" t="s">
        <v>89</v>
      </c>
      <c r="BD2" s="4" t="s">
        <v>90</v>
      </c>
      <c r="BE2" s="2" t="s">
        <v>91</v>
      </c>
      <c r="BF2" s="2" t="s">
        <v>92</v>
      </c>
      <c r="BG2" s="2" t="s">
        <v>93</v>
      </c>
      <c r="BH2" s="2" t="s">
        <v>94</v>
      </c>
      <c r="BI2" s="2" t="s">
        <v>95</v>
      </c>
      <c r="BJ2" s="5" t="s">
        <v>96</v>
      </c>
      <c r="BK2" s="2" t="s">
        <v>97</v>
      </c>
      <c r="BL2" s="1" t="s">
        <v>98</v>
      </c>
      <c r="BM2" s="2" t="s">
        <v>19</v>
      </c>
      <c r="BN2" s="1" t="s">
        <v>99</v>
      </c>
      <c r="BO2" s="2" t="s">
        <v>100</v>
      </c>
      <c r="BP2" s="2" t="s">
        <v>101</v>
      </c>
      <c r="BQ2" s="2" t="s">
        <v>102</v>
      </c>
      <c r="BR2" s="2" t="s">
        <v>103</v>
      </c>
      <c r="BS2" s="2" t="s">
        <v>104</v>
      </c>
      <c r="BT2" s="2" t="s">
        <v>105</v>
      </c>
      <c r="BU2" s="2" t="s">
        <v>106</v>
      </c>
      <c r="BV2" s="6" t="s">
        <v>107</v>
      </c>
      <c r="BW2" s="7" t="s">
        <v>108</v>
      </c>
      <c r="BX2" s="2" t="s">
        <v>109</v>
      </c>
      <c r="BY2" s="2" t="s">
        <v>110</v>
      </c>
      <c r="BZ2" s="2" t="s">
        <v>111</v>
      </c>
      <c r="CA2" s="6" t="s">
        <v>112</v>
      </c>
      <c r="CB2" s="2" t="s">
        <v>113</v>
      </c>
      <c r="CC2" s="2" t="s">
        <v>114</v>
      </c>
      <c r="CD2" s="2" t="s">
        <v>115</v>
      </c>
      <c r="CE2" s="2" t="s">
        <v>114</v>
      </c>
      <c r="CF2" s="2" t="s">
        <v>116</v>
      </c>
      <c r="CG2" s="2" t="s">
        <v>117</v>
      </c>
      <c r="CH2" s="2" t="s">
        <v>118</v>
      </c>
      <c r="CI2" s="2" t="s">
        <v>119</v>
      </c>
      <c r="CJ2" s="2" t="s">
        <v>120</v>
      </c>
      <c r="CK2" s="2" t="s">
        <v>121</v>
      </c>
      <c r="CL2" s="2" t="s">
        <v>122</v>
      </c>
      <c r="CM2" s="2" t="s">
        <v>123</v>
      </c>
      <c r="CN2" s="2" t="s">
        <v>124</v>
      </c>
      <c r="CO2" s="2" t="s">
        <v>125</v>
      </c>
      <c r="CP2" s="2" t="s">
        <v>126</v>
      </c>
      <c r="CQ2" s="2" t="s">
        <v>127</v>
      </c>
      <c r="CR2" s="2" t="s">
        <v>128</v>
      </c>
      <c r="CS2" s="2" t="s">
        <v>129</v>
      </c>
      <c r="CT2" s="2" t="s">
        <v>130</v>
      </c>
      <c r="CU2" s="2" t="s">
        <v>131</v>
      </c>
      <c r="CV2" s="2" t="s">
        <v>132</v>
      </c>
      <c r="CW2" s="2" t="s">
        <v>133</v>
      </c>
      <c r="CX2" s="2" t="s">
        <v>134</v>
      </c>
      <c r="CY2" s="2" t="s">
        <v>135</v>
      </c>
      <c r="CZ2" s="2" t="s">
        <v>136</v>
      </c>
      <c r="DA2" s="2" t="s">
        <v>137</v>
      </c>
      <c r="DB2" s="2" t="s">
        <v>138</v>
      </c>
      <c r="DC2" s="2" t="s">
        <v>139</v>
      </c>
      <c r="DD2" s="2" t="s">
        <v>140</v>
      </c>
      <c r="DE2" s="30" t="s">
        <v>141</v>
      </c>
      <c r="DF2" s="30" t="s">
        <v>142</v>
      </c>
      <c r="DG2" s="8" t="s">
        <v>143</v>
      </c>
      <c r="DH2" s="8" t="s">
        <v>144</v>
      </c>
      <c r="DI2" s="9" t="s">
        <v>145</v>
      </c>
      <c r="DJ2" s="8" t="s">
        <v>146</v>
      </c>
      <c r="DK2" s="30" t="s">
        <v>147</v>
      </c>
      <c r="DL2" s="31" t="s">
        <v>148</v>
      </c>
      <c r="DM2" s="32" t="s">
        <v>149</v>
      </c>
      <c r="DN2" s="32" t="s">
        <v>150</v>
      </c>
      <c r="DO2" s="33" t="s">
        <v>151</v>
      </c>
    </row>
    <row r="3" spans="1:119">
      <c r="A3" s="34">
        <v>1</v>
      </c>
      <c r="B3" s="34">
        <v>2</v>
      </c>
      <c r="C3" s="34">
        <v>3</v>
      </c>
      <c r="D3" s="34">
        <v>4</v>
      </c>
      <c r="E3" s="34">
        <v>5</v>
      </c>
      <c r="F3" s="34">
        <v>6</v>
      </c>
      <c r="G3" s="34">
        <v>7</v>
      </c>
      <c r="H3" s="34">
        <v>8</v>
      </c>
      <c r="I3" s="34">
        <v>9</v>
      </c>
      <c r="J3" s="34">
        <v>10</v>
      </c>
      <c r="K3" s="34">
        <v>11</v>
      </c>
      <c r="L3" s="34">
        <v>12</v>
      </c>
      <c r="M3" s="34">
        <v>13</v>
      </c>
      <c r="N3" s="34">
        <v>14</v>
      </c>
      <c r="O3" s="34">
        <v>15</v>
      </c>
      <c r="P3" s="34">
        <v>16</v>
      </c>
      <c r="Q3" s="34">
        <v>17</v>
      </c>
      <c r="R3" s="34">
        <v>18</v>
      </c>
      <c r="S3" s="34">
        <v>19</v>
      </c>
      <c r="T3" s="34">
        <v>20</v>
      </c>
      <c r="U3" s="34">
        <v>21</v>
      </c>
      <c r="V3" s="34">
        <v>22</v>
      </c>
      <c r="W3" s="34">
        <v>23</v>
      </c>
      <c r="X3" s="34">
        <v>24</v>
      </c>
      <c r="Y3" s="34">
        <v>25</v>
      </c>
      <c r="Z3" s="34">
        <v>26</v>
      </c>
      <c r="AA3" s="34">
        <v>27</v>
      </c>
      <c r="AB3" s="34">
        <v>28</v>
      </c>
      <c r="AC3" s="35"/>
      <c r="AD3" s="34">
        <v>29</v>
      </c>
      <c r="AE3" s="34">
        <v>30</v>
      </c>
      <c r="AF3" s="34">
        <v>31</v>
      </c>
      <c r="AG3" s="35"/>
      <c r="AH3" s="34">
        <v>32</v>
      </c>
      <c r="AI3" s="34">
        <v>33</v>
      </c>
      <c r="AJ3" s="34">
        <v>34</v>
      </c>
      <c r="AK3" s="34">
        <v>35</v>
      </c>
      <c r="AL3" s="34">
        <v>36</v>
      </c>
      <c r="AM3" s="35"/>
      <c r="AN3" s="34">
        <v>37</v>
      </c>
      <c r="AO3" s="34">
        <v>38</v>
      </c>
      <c r="AP3" s="34">
        <v>39</v>
      </c>
      <c r="AQ3" s="34">
        <v>40</v>
      </c>
      <c r="AR3" s="35"/>
      <c r="AS3" s="34">
        <v>41</v>
      </c>
      <c r="AT3" s="34">
        <v>42</v>
      </c>
      <c r="AU3" s="34">
        <v>43</v>
      </c>
      <c r="AV3" s="34">
        <v>44</v>
      </c>
      <c r="AW3" s="34">
        <v>45</v>
      </c>
      <c r="AX3" s="34">
        <v>46</v>
      </c>
      <c r="AY3" s="34">
        <v>47</v>
      </c>
      <c r="AZ3" s="35"/>
      <c r="BA3" s="34">
        <v>48</v>
      </c>
      <c r="BB3" s="34">
        <v>49</v>
      </c>
      <c r="BC3" s="34">
        <v>50</v>
      </c>
      <c r="BD3" s="34">
        <v>51</v>
      </c>
      <c r="BE3" s="34">
        <v>52</v>
      </c>
      <c r="BF3" s="34">
        <v>53</v>
      </c>
      <c r="BG3" s="34">
        <v>54</v>
      </c>
      <c r="BH3" s="34">
        <v>55</v>
      </c>
      <c r="BI3" s="34">
        <v>56</v>
      </c>
      <c r="BJ3" s="35"/>
      <c r="BK3" s="34">
        <v>57</v>
      </c>
      <c r="BL3" s="35"/>
      <c r="BM3" s="34">
        <v>58</v>
      </c>
      <c r="BN3" s="35"/>
      <c r="BO3" s="34">
        <v>59</v>
      </c>
      <c r="BP3" s="34">
        <v>60</v>
      </c>
      <c r="BQ3" s="34">
        <v>61</v>
      </c>
      <c r="BR3" s="34">
        <v>62</v>
      </c>
      <c r="BS3" s="34">
        <v>63</v>
      </c>
      <c r="BT3" s="34">
        <v>64</v>
      </c>
      <c r="BU3" s="34">
        <v>65</v>
      </c>
      <c r="BV3" s="34">
        <v>66</v>
      </c>
      <c r="BW3" s="34">
        <v>67</v>
      </c>
      <c r="BX3" s="34">
        <v>68</v>
      </c>
      <c r="BY3" s="34">
        <v>69</v>
      </c>
      <c r="BZ3" s="34">
        <v>70</v>
      </c>
      <c r="CA3" s="34">
        <v>71</v>
      </c>
      <c r="CB3" s="34">
        <v>72</v>
      </c>
      <c r="CC3" s="34">
        <v>73</v>
      </c>
      <c r="CD3" s="34">
        <v>74</v>
      </c>
      <c r="CE3" s="34">
        <v>75</v>
      </c>
      <c r="CF3" s="34">
        <v>76</v>
      </c>
      <c r="CG3" s="34">
        <v>77</v>
      </c>
      <c r="CH3" s="34">
        <v>78</v>
      </c>
      <c r="CI3" s="34">
        <v>79</v>
      </c>
      <c r="CJ3" s="34">
        <v>80</v>
      </c>
      <c r="CK3" s="34">
        <v>81</v>
      </c>
      <c r="CL3" s="34">
        <v>82</v>
      </c>
      <c r="CM3" s="34">
        <v>83</v>
      </c>
      <c r="CN3" s="34">
        <v>84</v>
      </c>
      <c r="CO3" s="34">
        <v>85</v>
      </c>
      <c r="CP3" s="34">
        <v>86</v>
      </c>
      <c r="CQ3" s="34">
        <v>87</v>
      </c>
      <c r="CR3" s="34">
        <v>88</v>
      </c>
      <c r="CS3" s="34">
        <v>89</v>
      </c>
      <c r="CT3" s="34">
        <v>90</v>
      </c>
      <c r="CU3" s="34">
        <v>91</v>
      </c>
      <c r="CV3" s="34">
        <v>92</v>
      </c>
      <c r="CW3" s="34">
        <v>93</v>
      </c>
      <c r="CX3" s="34">
        <v>94</v>
      </c>
      <c r="CY3" s="34">
        <v>95</v>
      </c>
      <c r="CZ3" s="34">
        <v>96</v>
      </c>
      <c r="DA3" s="34">
        <v>97</v>
      </c>
      <c r="DB3" s="34">
        <v>98</v>
      </c>
      <c r="DC3" s="34">
        <v>99</v>
      </c>
      <c r="DD3" s="34">
        <v>100</v>
      </c>
      <c r="DE3" s="36" t="s">
        <v>152</v>
      </c>
      <c r="DF3" s="36" t="s">
        <v>153</v>
      </c>
      <c r="DG3" s="10">
        <v>2008</v>
      </c>
      <c r="DH3" s="36" t="s">
        <v>154</v>
      </c>
      <c r="DI3" s="36" t="s">
        <v>155</v>
      </c>
      <c r="DJ3" s="36" t="s">
        <v>156</v>
      </c>
      <c r="DK3" s="36">
        <v>2011</v>
      </c>
      <c r="DL3" s="37" t="s">
        <v>157</v>
      </c>
      <c r="DM3" s="36" t="s">
        <v>158</v>
      </c>
      <c r="DN3" s="36" t="s">
        <v>159</v>
      </c>
      <c r="DO3" s="36" t="s">
        <v>160</v>
      </c>
    </row>
    <row r="4" spans="1:119" ht="48">
      <c r="A4" s="11" t="s">
        <v>193</v>
      </c>
      <c r="B4" s="11" t="s">
        <v>194</v>
      </c>
      <c r="C4" s="11">
        <v>1</v>
      </c>
      <c r="D4" s="11" t="s">
        <v>195</v>
      </c>
      <c r="E4" s="11" t="s">
        <v>196</v>
      </c>
      <c r="F4" s="11">
        <v>1</v>
      </c>
      <c r="G4" s="11">
        <v>75301</v>
      </c>
      <c r="H4" s="11" t="s">
        <v>197</v>
      </c>
      <c r="I4" s="11" t="s">
        <v>198</v>
      </c>
      <c r="J4" s="11" t="s">
        <v>169</v>
      </c>
      <c r="K4" s="11" t="s">
        <v>162</v>
      </c>
      <c r="L4" s="11" t="s">
        <v>199</v>
      </c>
      <c r="M4" s="11" t="s">
        <v>200</v>
      </c>
      <c r="N4" s="11"/>
      <c r="O4" s="11">
        <v>581828380</v>
      </c>
      <c r="P4" s="11" t="s">
        <v>201</v>
      </c>
      <c r="Q4" s="11" t="s">
        <v>161</v>
      </c>
      <c r="R4" s="11" t="s">
        <v>175</v>
      </c>
      <c r="S4" s="11" t="s">
        <v>202</v>
      </c>
      <c r="T4" s="11"/>
      <c r="U4" s="11">
        <v>581828391</v>
      </c>
      <c r="V4" s="11" t="s">
        <v>203</v>
      </c>
      <c r="W4" s="11">
        <v>3</v>
      </c>
      <c r="X4" s="11">
        <v>1</v>
      </c>
      <c r="Y4" s="11">
        <v>4</v>
      </c>
      <c r="Z4" s="11">
        <v>1.4</v>
      </c>
      <c r="AA4" s="11">
        <v>0.8</v>
      </c>
      <c r="AB4" s="11">
        <v>2.2000000000000002</v>
      </c>
      <c r="AC4" s="12" t="str">
        <f t="shared" ref="AC4:AC16" si="0">IF(AB4&lt;=Y4,"A","N")</f>
        <v>A</v>
      </c>
      <c r="AD4" s="11">
        <v>2</v>
      </c>
      <c r="AE4" s="11">
        <v>2</v>
      </c>
      <c r="AF4" s="11">
        <v>4</v>
      </c>
      <c r="AG4" s="12" t="str">
        <f t="shared" ref="AG4:AG16" si="1">IF(AF4&lt;=Y4,"A","N")</f>
        <v>A</v>
      </c>
      <c r="AH4" s="11">
        <v>0</v>
      </c>
      <c r="AI4" s="11">
        <v>1</v>
      </c>
      <c r="AJ4" s="11">
        <v>0</v>
      </c>
      <c r="AK4" s="11">
        <v>3</v>
      </c>
      <c r="AL4" s="11">
        <v>4</v>
      </c>
      <c r="AM4" s="12" t="str">
        <f t="shared" ref="AM4:AM16" si="2">IF(AL4=Y4,"A","N")</f>
        <v>A</v>
      </c>
      <c r="AN4" s="11">
        <v>2</v>
      </c>
      <c r="AO4" s="11">
        <v>2</v>
      </c>
      <c r="AP4" s="11">
        <v>0</v>
      </c>
      <c r="AQ4" s="11">
        <v>4</v>
      </c>
      <c r="AR4" s="12" t="str">
        <f t="shared" ref="AR4:AR16" si="3">IF(AQ4=Y4,"A","N")</f>
        <v>A</v>
      </c>
      <c r="AS4" s="11">
        <v>0</v>
      </c>
      <c r="AT4" s="11">
        <v>0</v>
      </c>
      <c r="AU4" s="11">
        <v>0</v>
      </c>
      <c r="AV4" s="11">
        <v>3</v>
      </c>
      <c r="AW4" s="11">
        <v>1</v>
      </c>
      <c r="AX4" s="11">
        <v>0</v>
      </c>
      <c r="AY4" s="11">
        <v>4</v>
      </c>
      <c r="AZ4" s="12" t="str">
        <f t="shared" ref="AZ4:AZ16" si="4">IF(AY4=Y4,"A","N")</f>
        <v>A</v>
      </c>
      <c r="BA4" s="11">
        <v>1</v>
      </c>
      <c r="BB4" s="11">
        <v>0</v>
      </c>
      <c r="BC4" s="11">
        <v>2</v>
      </c>
      <c r="BD4" s="11">
        <v>1</v>
      </c>
      <c r="BE4" s="11">
        <v>0.5</v>
      </c>
      <c r="BF4" s="11">
        <v>0.89</v>
      </c>
      <c r="BG4" s="11">
        <v>0</v>
      </c>
      <c r="BH4" s="11">
        <v>0.01</v>
      </c>
      <c r="BI4" s="11">
        <v>1.4</v>
      </c>
      <c r="BJ4" s="12" t="str">
        <f t="shared" ref="BJ4:BJ16" si="5">IF(BI4=Z4,"A","N")</f>
        <v>A</v>
      </c>
      <c r="BK4" s="11">
        <v>0.8</v>
      </c>
      <c r="BL4" s="12" t="str">
        <f t="shared" ref="BL4:BL16" si="6">IF(BK4=AA4,"A","N")</f>
        <v>A</v>
      </c>
      <c r="BM4" s="11">
        <v>2.2000000000000002</v>
      </c>
      <c r="BN4" s="12" t="str">
        <f t="shared" ref="BN4:BN16" si="7">IF(BM4=AB4,"A","N")</f>
        <v>A</v>
      </c>
      <c r="BO4" s="11">
        <v>1</v>
      </c>
      <c r="BP4" s="11">
        <v>4</v>
      </c>
      <c r="BQ4" s="11" t="s">
        <v>204</v>
      </c>
      <c r="BR4" s="11">
        <v>0</v>
      </c>
      <c r="BS4" s="11">
        <v>5</v>
      </c>
      <c r="BT4" s="11">
        <v>5</v>
      </c>
      <c r="BU4" s="11">
        <v>0</v>
      </c>
      <c r="BV4" s="11">
        <v>1</v>
      </c>
      <c r="BW4" s="11">
        <v>25</v>
      </c>
      <c r="BX4" s="11">
        <v>32</v>
      </c>
      <c r="BY4" s="11">
        <v>31</v>
      </c>
      <c r="BZ4" s="11">
        <v>0</v>
      </c>
      <c r="CA4" s="11">
        <v>0</v>
      </c>
      <c r="CB4" s="11">
        <v>0</v>
      </c>
      <c r="CC4" s="11"/>
      <c r="CD4" s="11">
        <v>0</v>
      </c>
      <c r="CE4" s="11"/>
      <c r="CF4" s="11">
        <v>0</v>
      </c>
      <c r="CG4" s="11">
        <v>0</v>
      </c>
      <c r="CH4" s="11">
        <v>0</v>
      </c>
      <c r="CI4" s="11">
        <v>0</v>
      </c>
      <c r="CJ4" s="11">
        <v>0</v>
      </c>
      <c r="CK4" s="11">
        <v>0</v>
      </c>
      <c r="CL4" s="11">
        <v>0</v>
      </c>
      <c r="CM4" s="11">
        <v>0</v>
      </c>
      <c r="CN4" s="11">
        <v>0</v>
      </c>
      <c r="CO4" s="11"/>
      <c r="CP4" s="11">
        <v>0</v>
      </c>
      <c r="CQ4" s="11">
        <v>0</v>
      </c>
      <c r="CR4" s="11" t="s">
        <v>205</v>
      </c>
      <c r="CS4" s="11">
        <v>34622</v>
      </c>
      <c r="CT4" s="13">
        <v>325.39532100000002</v>
      </c>
      <c r="CU4" s="11">
        <v>18745</v>
      </c>
      <c r="CV4" s="13">
        <v>49.773499999999999</v>
      </c>
      <c r="CW4" s="11">
        <v>5</v>
      </c>
      <c r="CX4" s="11">
        <v>1</v>
      </c>
      <c r="CY4" s="11">
        <v>31</v>
      </c>
      <c r="CZ4" s="11">
        <v>2</v>
      </c>
      <c r="DA4" s="11">
        <v>28</v>
      </c>
      <c r="DB4" s="11">
        <v>30</v>
      </c>
      <c r="DC4" s="13">
        <v>6.4516129032258096</v>
      </c>
      <c r="DD4" s="14">
        <v>96.774193548387103</v>
      </c>
      <c r="DE4" s="15">
        <f t="shared" ref="DE4:DE16" si="8">BW4/Z4</f>
        <v>17.857142857142858</v>
      </c>
      <c r="DF4" s="15">
        <f t="shared" ref="DF4:DF16" si="9">BW4/BF4</f>
        <v>28.089887640449437</v>
      </c>
      <c r="DG4" s="16"/>
      <c r="DH4" s="19">
        <v>4</v>
      </c>
      <c r="DI4" s="17">
        <v>0</v>
      </c>
      <c r="DJ4" s="12">
        <v>30</v>
      </c>
      <c r="DK4" s="18">
        <v>94.923541763009197</v>
      </c>
      <c r="DL4" s="19">
        <v>31</v>
      </c>
      <c r="DM4" s="17">
        <v>5</v>
      </c>
      <c r="DN4" s="15">
        <f t="shared" ref="DN4:DN16" si="10">BW4/AB4</f>
        <v>11.363636363636363</v>
      </c>
      <c r="DO4" s="17">
        <v>5</v>
      </c>
    </row>
    <row r="5" spans="1:119" ht="24">
      <c r="A5" s="11" t="s">
        <v>193</v>
      </c>
      <c r="B5" s="11" t="s">
        <v>206</v>
      </c>
      <c r="C5" s="11">
        <v>1</v>
      </c>
      <c r="D5" s="11" t="s">
        <v>207</v>
      </c>
      <c r="E5" s="11" t="s">
        <v>182</v>
      </c>
      <c r="F5" s="11" t="s">
        <v>208</v>
      </c>
      <c r="G5" s="11">
        <v>79001</v>
      </c>
      <c r="H5" s="11" t="s">
        <v>209</v>
      </c>
      <c r="I5" s="11" t="s">
        <v>210</v>
      </c>
      <c r="J5" s="11" t="s">
        <v>211</v>
      </c>
      <c r="K5" s="11" t="s">
        <v>161</v>
      </c>
      <c r="L5" s="11" t="s">
        <v>199</v>
      </c>
      <c r="M5" s="11" t="s">
        <v>212</v>
      </c>
      <c r="N5" s="11"/>
      <c r="O5" s="11">
        <v>584498108</v>
      </c>
      <c r="P5" s="11" t="s">
        <v>213</v>
      </c>
      <c r="Q5" s="11" t="s">
        <v>168</v>
      </c>
      <c r="R5" s="11" t="s">
        <v>188</v>
      </c>
      <c r="S5" s="11" t="s">
        <v>214</v>
      </c>
      <c r="T5" s="11"/>
      <c r="U5" s="11">
        <v>584498183</v>
      </c>
      <c r="V5" s="11" t="s">
        <v>215</v>
      </c>
      <c r="W5" s="11">
        <v>3</v>
      </c>
      <c r="X5" s="11">
        <v>0</v>
      </c>
      <c r="Y5" s="11">
        <v>3</v>
      </c>
      <c r="Z5" s="11">
        <v>2</v>
      </c>
      <c r="AA5" s="11">
        <v>0</v>
      </c>
      <c r="AB5" s="11">
        <v>2</v>
      </c>
      <c r="AC5" s="12" t="str">
        <f t="shared" si="0"/>
        <v>A</v>
      </c>
      <c r="AD5" s="11">
        <v>2</v>
      </c>
      <c r="AE5" s="11">
        <v>1</v>
      </c>
      <c r="AF5" s="11">
        <v>3</v>
      </c>
      <c r="AG5" s="12" t="str">
        <f t="shared" si="1"/>
        <v>A</v>
      </c>
      <c r="AH5" s="11">
        <v>0</v>
      </c>
      <c r="AI5" s="11">
        <v>1</v>
      </c>
      <c r="AJ5" s="11">
        <v>0</v>
      </c>
      <c r="AK5" s="11">
        <v>2</v>
      </c>
      <c r="AL5" s="11">
        <v>3</v>
      </c>
      <c r="AM5" s="12" t="str">
        <f t="shared" si="2"/>
        <v>A</v>
      </c>
      <c r="AN5" s="11">
        <v>0</v>
      </c>
      <c r="AO5" s="11">
        <v>1</v>
      </c>
      <c r="AP5" s="11">
        <v>2</v>
      </c>
      <c r="AQ5" s="11">
        <v>3</v>
      </c>
      <c r="AR5" s="12" t="str">
        <f t="shared" si="3"/>
        <v>A</v>
      </c>
      <c r="AS5" s="11"/>
      <c r="AT5" s="11"/>
      <c r="AU5" s="11"/>
      <c r="AV5" s="11">
        <v>2</v>
      </c>
      <c r="AW5" s="11">
        <v>1</v>
      </c>
      <c r="AX5" s="11"/>
      <c r="AY5" s="11">
        <v>3</v>
      </c>
      <c r="AZ5" s="12" t="str">
        <f t="shared" si="4"/>
        <v>A</v>
      </c>
      <c r="BA5" s="11">
        <v>1</v>
      </c>
      <c r="BB5" s="11">
        <v>0</v>
      </c>
      <c r="BC5" s="11">
        <v>2</v>
      </c>
      <c r="BD5" s="11">
        <v>1</v>
      </c>
      <c r="BE5" s="11">
        <v>1</v>
      </c>
      <c r="BF5" s="11">
        <v>1</v>
      </c>
      <c r="BG5" s="11"/>
      <c r="BH5" s="11"/>
      <c r="BI5" s="11">
        <v>2</v>
      </c>
      <c r="BJ5" s="12" t="str">
        <f t="shared" si="5"/>
        <v>A</v>
      </c>
      <c r="BK5" s="11"/>
      <c r="BL5" s="12" t="str">
        <f t="shared" si="6"/>
        <v>A</v>
      </c>
      <c r="BM5" s="11">
        <v>2</v>
      </c>
      <c r="BN5" s="12" t="str">
        <f t="shared" si="7"/>
        <v>A</v>
      </c>
      <c r="BO5" s="11">
        <v>0</v>
      </c>
      <c r="BP5" s="11"/>
      <c r="BQ5" s="11"/>
      <c r="BR5" s="11">
        <v>0</v>
      </c>
      <c r="BS5" s="11">
        <v>12</v>
      </c>
      <c r="BT5" s="11">
        <v>0</v>
      </c>
      <c r="BU5" s="11">
        <v>0</v>
      </c>
      <c r="BV5" s="11">
        <v>1</v>
      </c>
      <c r="BW5" s="11">
        <v>20</v>
      </c>
      <c r="BX5" s="11">
        <v>30</v>
      </c>
      <c r="BY5" s="11">
        <v>25</v>
      </c>
      <c r="BZ5" s="11">
        <v>0</v>
      </c>
      <c r="CA5" s="11">
        <v>0</v>
      </c>
      <c r="CB5" s="11">
        <v>0</v>
      </c>
      <c r="CC5" s="11"/>
      <c r="CD5" s="11">
        <v>0</v>
      </c>
      <c r="CE5" s="11"/>
      <c r="CF5" s="11">
        <v>0</v>
      </c>
      <c r="CG5" s="11">
        <v>0</v>
      </c>
      <c r="CH5" s="11">
        <v>0</v>
      </c>
      <c r="CI5" s="11">
        <v>0</v>
      </c>
      <c r="CJ5" s="11">
        <v>0</v>
      </c>
      <c r="CK5" s="11">
        <v>0</v>
      </c>
      <c r="CL5" s="11">
        <v>0</v>
      </c>
      <c r="CM5" s="11">
        <v>0</v>
      </c>
      <c r="CN5" s="11">
        <v>10</v>
      </c>
      <c r="CO5" s="11" t="s">
        <v>216</v>
      </c>
      <c r="CP5" s="11">
        <v>1</v>
      </c>
      <c r="CQ5" s="11">
        <v>0</v>
      </c>
      <c r="CR5" s="11" t="s">
        <v>217</v>
      </c>
      <c r="CS5" s="11">
        <v>40189</v>
      </c>
      <c r="CT5" s="13">
        <v>718.88809400000002</v>
      </c>
      <c r="CU5" s="11">
        <v>11711</v>
      </c>
      <c r="CV5" s="13">
        <v>38.232064000000001</v>
      </c>
      <c r="CW5" s="11">
        <v>3</v>
      </c>
      <c r="CX5" s="11">
        <v>3</v>
      </c>
      <c r="CY5" s="11">
        <v>24</v>
      </c>
      <c r="CZ5" s="11">
        <v>3</v>
      </c>
      <c r="DA5" s="11">
        <v>21</v>
      </c>
      <c r="DB5" s="11">
        <v>24</v>
      </c>
      <c r="DC5" s="13">
        <v>12.5</v>
      </c>
      <c r="DD5" s="14">
        <v>100</v>
      </c>
      <c r="DE5" s="15">
        <f t="shared" si="8"/>
        <v>10</v>
      </c>
      <c r="DF5" s="15">
        <f t="shared" si="9"/>
        <v>20</v>
      </c>
      <c r="DG5" s="16"/>
      <c r="DH5" s="19">
        <v>3</v>
      </c>
      <c r="DI5" s="17">
        <v>0</v>
      </c>
      <c r="DJ5" s="12">
        <v>24</v>
      </c>
      <c r="DK5" s="18">
        <v>100.00214454082182</v>
      </c>
      <c r="DL5" s="19">
        <v>24</v>
      </c>
      <c r="DM5" s="17">
        <v>3</v>
      </c>
      <c r="DN5" s="15">
        <f t="shared" si="10"/>
        <v>10</v>
      </c>
      <c r="DO5" s="17">
        <v>2</v>
      </c>
    </row>
    <row r="6" spans="1:119" ht="36">
      <c r="A6" s="11" t="s">
        <v>193</v>
      </c>
      <c r="B6" s="11" t="s">
        <v>218</v>
      </c>
      <c r="C6" s="11">
        <v>1</v>
      </c>
      <c r="D6" s="11" t="s">
        <v>219</v>
      </c>
      <c r="E6" s="11" t="s">
        <v>182</v>
      </c>
      <c r="F6" s="11">
        <v>27</v>
      </c>
      <c r="G6" s="11">
        <v>79852</v>
      </c>
      <c r="H6" s="11" t="s">
        <v>220</v>
      </c>
      <c r="I6" s="11" t="s">
        <v>221</v>
      </c>
      <c r="J6" s="11" t="s">
        <v>172</v>
      </c>
      <c r="K6" s="11" t="s">
        <v>161</v>
      </c>
      <c r="L6" s="11" t="s">
        <v>190</v>
      </c>
      <c r="M6" s="11" t="s">
        <v>222</v>
      </c>
      <c r="N6" s="11"/>
      <c r="O6" s="11">
        <v>582401481</v>
      </c>
      <c r="P6" s="11" t="s">
        <v>223</v>
      </c>
      <c r="Q6" s="11" t="s">
        <v>168</v>
      </c>
      <c r="R6" s="11" t="s">
        <v>185</v>
      </c>
      <c r="S6" s="11" t="s">
        <v>224</v>
      </c>
      <c r="T6" s="11"/>
      <c r="U6" s="11">
        <v>582401485</v>
      </c>
      <c r="V6" s="11" t="s">
        <v>225</v>
      </c>
      <c r="W6" s="11">
        <v>2</v>
      </c>
      <c r="X6" s="11">
        <v>0</v>
      </c>
      <c r="Y6" s="11">
        <v>2</v>
      </c>
      <c r="Z6" s="11">
        <v>1.36</v>
      </c>
      <c r="AA6" s="11">
        <v>0</v>
      </c>
      <c r="AB6" s="11">
        <v>1.36</v>
      </c>
      <c r="AC6" s="12" t="str">
        <f t="shared" si="0"/>
        <v>A</v>
      </c>
      <c r="AD6" s="11">
        <v>1</v>
      </c>
      <c r="AE6" s="11">
        <v>1</v>
      </c>
      <c r="AF6" s="11">
        <v>2</v>
      </c>
      <c r="AG6" s="12" t="str">
        <f t="shared" si="1"/>
        <v>A</v>
      </c>
      <c r="AH6" s="11">
        <v>0</v>
      </c>
      <c r="AI6" s="11">
        <v>0</v>
      </c>
      <c r="AJ6" s="11">
        <v>0</v>
      </c>
      <c r="AK6" s="11">
        <v>2</v>
      </c>
      <c r="AL6" s="11">
        <v>2</v>
      </c>
      <c r="AM6" s="12" t="str">
        <f t="shared" si="2"/>
        <v>A</v>
      </c>
      <c r="AN6" s="11">
        <v>1</v>
      </c>
      <c r="AO6" s="11">
        <v>0</v>
      </c>
      <c r="AP6" s="11">
        <v>1</v>
      </c>
      <c r="AQ6" s="11">
        <v>2</v>
      </c>
      <c r="AR6" s="12" t="str">
        <f t="shared" si="3"/>
        <v>A</v>
      </c>
      <c r="AS6" s="11">
        <v>0</v>
      </c>
      <c r="AT6" s="11">
        <v>0</v>
      </c>
      <c r="AU6" s="11">
        <v>0</v>
      </c>
      <c r="AV6" s="11">
        <v>1</v>
      </c>
      <c r="AW6" s="11">
        <v>1</v>
      </c>
      <c r="AX6" s="11">
        <v>0</v>
      </c>
      <c r="AY6" s="11">
        <v>2</v>
      </c>
      <c r="AZ6" s="12" t="str">
        <f t="shared" si="4"/>
        <v>A</v>
      </c>
      <c r="BA6" s="11">
        <v>0</v>
      </c>
      <c r="BB6" s="11">
        <v>0</v>
      </c>
      <c r="BC6" s="11">
        <v>2</v>
      </c>
      <c r="BD6" s="11">
        <v>1</v>
      </c>
      <c r="BE6" s="11">
        <v>0.14000000000000001</v>
      </c>
      <c r="BF6" s="11">
        <v>0.56000000000000005</v>
      </c>
      <c r="BG6" s="11">
        <v>0.66</v>
      </c>
      <c r="BH6" s="11">
        <v>0</v>
      </c>
      <c r="BI6" s="11">
        <v>1.36</v>
      </c>
      <c r="BJ6" s="12" t="str">
        <f t="shared" si="5"/>
        <v>A</v>
      </c>
      <c r="BK6" s="11">
        <v>0</v>
      </c>
      <c r="BL6" s="12" t="str">
        <f t="shared" si="6"/>
        <v>A</v>
      </c>
      <c r="BM6" s="11">
        <v>1.36</v>
      </c>
      <c r="BN6" s="12" t="str">
        <f t="shared" si="7"/>
        <v>A</v>
      </c>
      <c r="BO6" s="11">
        <v>1</v>
      </c>
      <c r="BP6" s="11">
        <v>2</v>
      </c>
      <c r="BQ6" s="11" t="s">
        <v>226</v>
      </c>
      <c r="BR6" s="11">
        <v>0</v>
      </c>
      <c r="BS6" s="11">
        <v>1</v>
      </c>
      <c r="BT6" s="11">
        <v>0</v>
      </c>
      <c r="BU6" s="11">
        <v>0</v>
      </c>
      <c r="BV6" s="11">
        <v>1</v>
      </c>
      <c r="BW6" s="11">
        <v>8</v>
      </c>
      <c r="BX6" s="11">
        <v>10</v>
      </c>
      <c r="BY6" s="11">
        <v>100</v>
      </c>
      <c r="BZ6" s="11">
        <v>0</v>
      </c>
      <c r="CA6" s="11">
        <v>0</v>
      </c>
      <c r="CB6" s="11">
        <v>0</v>
      </c>
      <c r="CC6" s="11" t="s">
        <v>164</v>
      </c>
      <c r="CD6" s="11">
        <v>0</v>
      </c>
      <c r="CE6" s="11"/>
      <c r="CF6" s="11">
        <v>0</v>
      </c>
      <c r="CG6" s="11">
        <v>0</v>
      </c>
      <c r="CH6" s="11">
        <v>0</v>
      </c>
      <c r="CI6" s="11">
        <v>0</v>
      </c>
      <c r="CJ6" s="11">
        <v>0</v>
      </c>
      <c r="CK6" s="11">
        <v>0</v>
      </c>
      <c r="CL6" s="11">
        <v>0</v>
      </c>
      <c r="CM6" s="11">
        <v>0</v>
      </c>
      <c r="CN6" s="11">
        <v>0</v>
      </c>
      <c r="CO6" s="11">
        <v>0</v>
      </c>
      <c r="CP6" s="11">
        <v>1</v>
      </c>
      <c r="CQ6" s="11">
        <v>0</v>
      </c>
      <c r="CR6" s="11" t="s">
        <v>164</v>
      </c>
      <c r="CS6" s="11">
        <v>11049</v>
      </c>
      <c r="CT6" s="13">
        <v>178.07134099999999</v>
      </c>
      <c r="CU6" s="11">
        <v>2840</v>
      </c>
      <c r="CV6" s="13">
        <v>24.449000999999999</v>
      </c>
      <c r="CW6" s="11">
        <v>1</v>
      </c>
      <c r="CX6" s="11">
        <v>1</v>
      </c>
      <c r="CY6" s="11">
        <v>21</v>
      </c>
      <c r="CZ6" s="11">
        <v>13</v>
      </c>
      <c r="DA6" s="11">
        <v>7</v>
      </c>
      <c r="DB6" s="11">
        <v>20</v>
      </c>
      <c r="DC6" s="13">
        <v>61.904761904761898</v>
      </c>
      <c r="DD6" s="14">
        <v>95.238095238095198</v>
      </c>
      <c r="DE6" s="15">
        <f t="shared" si="8"/>
        <v>5.8823529411764701</v>
      </c>
      <c r="DF6" s="15">
        <f t="shared" si="9"/>
        <v>14.285714285714285</v>
      </c>
      <c r="DG6" s="16"/>
      <c r="DH6" s="19">
        <v>2</v>
      </c>
      <c r="DI6" s="17">
        <v>0</v>
      </c>
      <c r="DJ6" s="12">
        <v>20</v>
      </c>
      <c r="DK6" s="18">
        <v>98.579907059998789</v>
      </c>
      <c r="DL6" s="19">
        <v>21</v>
      </c>
      <c r="DM6" s="17">
        <v>3</v>
      </c>
      <c r="DN6" s="15">
        <f t="shared" si="10"/>
        <v>5.8823529411764701</v>
      </c>
      <c r="DO6" s="17">
        <v>2</v>
      </c>
    </row>
    <row r="7" spans="1:119" ht="24">
      <c r="A7" s="11" t="s">
        <v>193</v>
      </c>
      <c r="B7" s="11" t="s">
        <v>227</v>
      </c>
      <c r="C7" s="11">
        <v>1</v>
      </c>
      <c r="D7" s="11" t="s">
        <v>228</v>
      </c>
      <c r="E7" s="11" t="s">
        <v>173</v>
      </c>
      <c r="F7" s="11">
        <v>89</v>
      </c>
      <c r="G7" s="11">
        <v>75131</v>
      </c>
      <c r="H7" s="11" t="s">
        <v>229</v>
      </c>
      <c r="I7" s="11" t="s">
        <v>230</v>
      </c>
      <c r="J7" s="11" t="s">
        <v>178</v>
      </c>
      <c r="K7" s="11" t="s">
        <v>161</v>
      </c>
      <c r="L7" s="11" t="s">
        <v>192</v>
      </c>
      <c r="M7" s="11" t="s">
        <v>231</v>
      </c>
      <c r="N7" s="11"/>
      <c r="O7" s="11">
        <v>581722208</v>
      </c>
      <c r="P7" s="11" t="s">
        <v>232</v>
      </c>
      <c r="Q7" s="11"/>
      <c r="R7" s="11" t="s">
        <v>179</v>
      </c>
      <c r="S7" s="11" t="s">
        <v>233</v>
      </c>
      <c r="T7" s="11"/>
      <c r="U7" s="11">
        <v>581722235</v>
      </c>
      <c r="V7" s="11" t="s">
        <v>234</v>
      </c>
      <c r="W7" s="11">
        <v>2</v>
      </c>
      <c r="X7" s="11">
        <v>0</v>
      </c>
      <c r="Y7" s="11">
        <v>2</v>
      </c>
      <c r="Z7" s="11">
        <v>1.3</v>
      </c>
      <c r="AA7" s="11">
        <v>0</v>
      </c>
      <c r="AB7" s="11">
        <v>1.3</v>
      </c>
      <c r="AC7" s="12" t="str">
        <f t="shared" si="0"/>
        <v>A</v>
      </c>
      <c r="AD7" s="11">
        <v>2</v>
      </c>
      <c r="AE7" s="11">
        <v>0</v>
      </c>
      <c r="AF7" s="11">
        <v>2</v>
      </c>
      <c r="AG7" s="12" t="str">
        <f t="shared" si="1"/>
        <v>A</v>
      </c>
      <c r="AH7" s="11">
        <v>0</v>
      </c>
      <c r="AI7" s="11">
        <v>1</v>
      </c>
      <c r="AJ7" s="11">
        <v>0</v>
      </c>
      <c r="AK7" s="11">
        <v>1</v>
      </c>
      <c r="AL7" s="11">
        <v>2</v>
      </c>
      <c r="AM7" s="12" t="str">
        <f t="shared" si="2"/>
        <v>A</v>
      </c>
      <c r="AN7" s="11">
        <v>0</v>
      </c>
      <c r="AO7" s="11">
        <v>1</v>
      </c>
      <c r="AP7" s="11">
        <v>1</v>
      </c>
      <c r="AQ7" s="11">
        <v>2</v>
      </c>
      <c r="AR7" s="12" t="str">
        <f t="shared" si="3"/>
        <v>A</v>
      </c>
      <c r="AS7" s="11">
        <v>0</v>
      </c>
      <c r="AT7" s="11">
        <v>0</v>
      </c>
      <c r="AU7" s="11">
        <v>0</v>
      </c>
      <c r="AV7" s="11">
        <v>1</v>
      </c>
      <c r="AW7" s="11">
        <v>1</v>
      </c>
      <c r="AX7" s="11">
        <v>0</v>
      </c>
      <c r="AY7" s="11">
        <v>2</v>
      </c>
      <c r="AZ7" s="12" t="str">
        <f t="shared" si="4"/>
        <v>A</v>
      </c>
      <c r="BA7" s="11">
        <v>0</v>
      </c>
      <c r="BB7" s="11">
        <v>1</v>
      </c>
      <c r="BC7" s="11">
        <v>5</v>
      </c>
      <c r="BD7" s="11">
        <v>0</v>
      </c>
      <c r="BE7" s="11">
        <v>0.05</v>
      </c>
      <c r="BF7" s="11">
        <v>1.25</v>
      </c>
      <c r="BG7" s="11">
        <v>0</v>
      </c>
      <c r="BH7" s="11">
        <v>0</v>
      </c>
      <c r="BI7" s="11">
        <v>1.3</v>
      </c>
      <c r="BJ7" s="12" t="str">
        <f t="shared" si="5"/>
        <v>A</v>
      </c>
      <c r="BK7" s="11">
        <v>0</v>
      </c>
      <c r="BL7" s="12" t="str">
        <f t="shared" si="6"/>
        <v>A</v>
      </c>
      <c r="BM7" s="11">
        <v>1.3</v>
      </c>
      <c r="BN7" s="12" t="str">
        <f t="shared" si="7"/>
        <v>A</v>
      </c>
      <c r="BO7" s="11">
        <v>1</v>
      </c>
      <c r="BP7" s="11">
        <v>3</v>
      </c>
      <c r="BQ7" s="11" t="s">
        <v>167</v>
      </c>
      <c r="BR7" s="11">
        <v>0</v>
      </c>
      <c r="BS7" s="11">
        <v>4</v>
      </c>
      <c r="BT7" s="11">
        <v>2</v>
      </c>
      <c r="BU7" s="11">
        <v>0</v>
      </c>
      <c r="BV7" s="11">
        <v>1</v>
      </c>
      <c r="BW7" s="11">
        <v>7</v>
      </c>
      <c r="BX7" s="11">
        <v>12</v>
      </c>
      <c r="BY7" s="11">
        <v>0</v>
      </c>
      <c r="BZ7" s="11">
        <v>0</v>
      </c>
      <c r="CA7" s="11">
        <v>0</v>
      </c>
      <c r="CB7" s="11">
        <v>0</v>
      </c>
      <c r="CC7" s="11"/>
      <c r="CD7" s="11">
        <v>0</v>
      </c>
      <c r="CE7" s="11"/>
      <c r="CF7" s="11">
        <v>0</v>
      </c>
      <c r="CG7" s="11">
        <v>0</v>
      </c>
      <c r="CH7" s="11">
        <v>0</v>
      </c>
      <c r="CI7" s="11">
        <v>0</v>
      </c>
      <c r="CJ7" s="11">
        <v>0</v>
      </c>
      <c r="CK7" s="11">
        <v>0</v>
      </c>
      <c r="CL7" s="11">
        <v>0</v>
      </c>
      <c r="CM7" s="11">
        <v>0</v>
      </c>
      <c r="CN7" s="11">
        <v>0</v>
      </c>
      <c r="CO7" s="11">
        <v>0</v>
      </c>
      <c r="CP7" s="11">
        <v>0</v>
      </c>
      <c r="CQ7" s="11">
        <v>0</v>
      </c>
      <c r="CR7" s="11" t="s">
        <v>164</v>
      </c>
      <c r="CS7" s="11">
        <v>15379</v>
      </c>
      <c r="CT7" s="13">
        <v>118.59796</v>
      </c>
      <c r="CU7" s="11">
        <v>8240</v>
      </c>
      <c r="CV7" s="13">
        <v>30.586703</v>
      </c>
      <c r="CW7" s="11">
        <v>1</v>
      </c>
      <c r="CX7" s="11">
        <v>1</v>
      </c>
      <c r="CY7" s="11">
        <v>14</v>
      </c>
      <c r="CZ7" s="11">
        <v>4</v>
      </c>
      <c r="DA7" s="11">
        <v>10</v>
      </c>
      <c r="DB7" s="11">
        <v>14</v>
      </c>
      <c r="DC7" s="13">
        <v>28.571428571428601</v>
      </c>
      <c r="DD7" s="14">
        <v>100</v>
      </c>
      <c r="DE7" s="15">
        <f t="shared" si="8"/>
        <v>5.3846153846153841</v>
      </c>
      <c r="DF7" s="15">
        <f t="shared" si="9"/>
        <v>5.6</v>
      </c>
      <c r="DG7" s="16"/>
      <c r="DH7" s="19">
        <v>2</v>
      </c>
      <c r="DI7" s="17">
        <v>0</v>
      </c>
      <c r="DJ7" s="12">
        <v>14</v>
      </c>
      <c r="DK7" s="18">
        <v>99.99222817917537</v>
      </c>
      <c r="DL7" s="19">
        <v>14</v>
      </c>
      <c r="DM7" s="17">
        <v>5</v>
      </c>
      <c r="DN7" s="15">
        <f t="shared" si="10"/>
        <v>5.3846153846153841</v>
      </c>
      <c r="DO7" s="17">
        <v>2</v>
      </c>
    </row>
    <row r="8" spans="1:119" ht="24">
      <c r="A8" s="11" t="s">
        <v>193</v>
      </c>
      <c r="B8" s="11" t="s">
        <v>235</v>
      </c>
      <c r="C8" s="11">
        <v>1</v>
      </c>
      <c r="D8" s="11" t="s">
        <v>236</v>
      </c>
      <c r="E8" s="11" t="s">
        <v>189</v>
      </c>
      <c r="F8" s="11" t="s">
        <v>237</v>
      </c>
      <c r="G8" s="11">
        <v>78401</v>
      </c>
      <c r="H8" s="11" t="s">
        <v>238</v>
      </c>
      <c r="I8" s="11" t="s">
        <v>239</v>
      </c>
      <c r="J8" s="11" t="s">
        <v>172</v>
      </c>
      <c r="K8" s="11" t="s">
        <v>161</v>
      </c>
      <c r="L8" s="11" t="s">
        <v>184</v>
      </c>
      <c r="M8" s="11" t="s">
        <v>240</v>
      </c>
      <c r="N8" s="11"/>
      <c r="O8" s="11">
        <v>585153240</v>
      </c>
      <c r="P8" s="11" t="s">
        <v>241</v>
      </c>
      <c r="Q8" s="11" t="s">
        <v>161</v>
      </c>
      <c r="R8" s="11" t="s">
        <v>184</v>
      </c>
      <c r="S8" s="11" t="s">
        <v>240</v>
      </c>
      <c r="T8" s="11"/>
      <c r="U8" s="11">
        <v>585153240</v>
      </c>
      <c r="V8" s="11" t="s">
        <v>241</v>
      </c>
      <c r="W8" s="11">
        <v>1</v>
      </c>
      <c r="X8" s="11">
        <v>1</v>
      </c>
      <c r="Y8" s="11">
        <v>2</v>
      </c>
      <c r="Z8" s="11">
        <v>0.65</v>
      </c>
      <c r="AA8" s="11">
        <v>0.35</v>
      </c>
      <c r="AB8" s="11">
        <v>1</v>
      </c>
      <c r="AC8" s="12" t="str">
        <f t="shared" si="0"/>
        <v>A</v>
      </c>
      <c r="AD8" s="11">
        <v>1</v>
      </c>
      <c r="AE8" s="11">
        <v>0</v>
      </c>
      <c r="AF8" s="11">
        <v>1</v>
      </c>
      <c r="AG8" s="12" t="str">
        <f t="shared" si="1"/>
        <v>A</v>
      </c>
      <c r="AH8" s="11">
        <v>0</v>
      </c>
      <c r="AI8" s="11">
        <v>1</v>
      </c>
      <c r="AJ8" s="11">
        <v>0</v>
      </c>
      <c r="AK8" s="11">
        <v>1</v>
      </c>
      <c r="AL8" s="11">
        <v>2</v>
      </c>
      <c r="AM8" s="12" t="str">
        <f t="shared" si="2"/>
        <v>A</v>
      </c>
      <c r="AN8" s="11">
        <v>1</v>
      </c>
      <c r="AO8" s="11">
        <v>1</v>
      </c>
      <c r="AP8" s="11">
        <v>0</v>
      </c>
      <c r="AQ8" s="11">
        <v>2</v>
      </c>
      <c r="AR8" s="12" t="str">
        <f t="shared" si="3"/>
        <v>A</v>
      </c>
      <c r="AS8" s="11">
        <v>0</v>
      </c>
      <c r="AT8" s="11">
        <v>0</v>
      </c>
      <c r="AU8" s="11">
        <v>1</v>
      </c>
      <c r="AV8" s="11">
        <v>0</v>
      </c>
      <c r="AW8" s="11">
        <v>1</v>
      </c>
      <c r="AX8" s="11">
        <v>0</v>
      </c>
      <c r="AY8" s="11">
        <v>2</v>
      </c>
      <c r="AZ8" s="12" t="str">
        <f t="shared" si="4"/>
        <v>A</v>
      </c>
      <c r="BA8" s="11">
        <v>0</v>
      </c>
      <c r="BB8" s="11">
        <v>0</v>
      </c>
      <c r="BC8" s="11">
        <v>5</v>
      </c>
      <c r="BD8" s="11">
        <v>1</v>
      </c>
      <c r="BE8" s="11">
        <v>0.25</v>
      </c>
      <c r="BF8" s="11">
        <v>0.25</v>
      </c>
      <c r="BG8" s="11">
        <v>0.15</v>
      </c>
      <c r="BH8" s="11">
        <v>0</v>
      </c>
      <c r="BI8" s="11">
        <v>0.65</v>
      </c>
      <c r="BJ8" s="12" t="str">
        <f t="shared" si="5"/>
        <v>A</v>
      </c>
      <c r="BK8" s="11">
        <v>0.35</v>
      </c>
      <c r="BL8" s="12" t="str">
        <f t="shared" si="6"/>
        <v>A</v>
      </c>
      <c r="BM8" s="11">
        <v>1</v>
      </c>
      <c r="BN8" s="12" t="str">
        <f t="shared" si="7"/>
        <v>A</v>
      </c>
      <c r="BO8" s="11">
        <v>0</v>
      </c>
      <c r="BP8" s="11">
        <v>0</v>
      </c>
      <c r="BQ8" s="11" t="s">
        <v>164</v>
      </c>
      <c r="BR8" s="11">
        <v>0</v>
      </c>
      <c r="BS8" s="11">
        <v>5</v>
      </c>
      <c r="BT8" s="11">
        <v>0</v>
      </c>
      <c r="BU8" s="11">
        <v>0</v>
      </c>
      <c r="BV8" s="11">
        <v>1</v>
      </c>
      <c r="BW8" s="11">
        <v>15</v>
      </c>
      <c r="BX8" s="11">
        <v>6</v>
      </c>
      <c r="BY8" s="11">
        <v>50</v>
      </c>
      <c r="BZ8" s="11">
        <v>0</v>
      </c>
      <c r="CA8" s="11">
        <v>0</v>
      </c>
      <c r="CB8" s="11">
        <v>0</v>
      </c>
      <c r="CC8" s="11" t="s">
        <v>164</v>
      </c>
      <c r="CD8" s="11">
        <v>0</v>
      </c>
      <c r="CE8" s="11" t="s">
        <v>164</v>
      </c>
      <c r="CF8" s="11">
        <v>0</v>
      </c>
      <c r="CG8" s="11">
        <v>0</v>
      </c>
      <c r="CH8" s="11">
        <v>0</v>
      </c>
      <c r="CI8" s="11">
        <v>0</v>
      </c>
      <c r="CJ8" s="11">
        <v>0</v>
      </c>
      <c r="CK8" s="11">
        <v>0</v>
      </c>
      <c r="CL8" s="11">
        <v>0</v>
      </c>
      <c r="CM8" s="11">
        <v>0</v>
      </c>
      <c r="CN8" s="11">
        <v>0</v>
      </c>
      <c r="CO8" s="11">
        <v>0</v>
      </c>
      <c r="CP8" s="11">
        <v>0</v>
      </c>
      <c r="CQ8" s="11">
        <v>0</v>
      </c>
      <c r="CR8" s="11" t="s">
        <v>164</v>
      </c>
      <c r="CS8" s="11">
        <v>23727</v>
      </c>
      <c r="CT8" s="13">
        <v>247.45980499999999</v>
      </c>
      <c r="CU8" s="11">
        <v>9874</v>
      </c>
      <c r="CV8" s="13">
        <v>46.398406000000001</v>
      </c>
      <c r="CW8" s="11">
        <v>2</v>
      </c>
      <c r="CX8" s="11">
        <v>1</v>
      </c>
      <c r="CY8" s="11">
        <v>20</v>
      </c>
      <c r="CZ8" s="11">
        <v>6</v>
      </c>
      <c r="DA8" s="11">
        <v>14</v>
      </c>
      <c r="DB8" s="11">
        <v>20</v>
      </c>
      <c r="DC8" s="13">
        <v>30</v>
      </c>
      <c r="DD8" s="14">
        <v>100</v>
      </c>
      <c r="DE8" s="15">
        <f t="shared" si="8"/>
        <v>23.076923076923077</v>
      </c>
      <c r="DF8" s="15">
        <f t="shared" si="9"/>
        <v>60</v>
      </c>
      <c r="DG8" s="16"/>
      <c r="DH8" s="19">
        <v>2</v>
      </c>
      <c r="DI8" s="17">
        <v>0</v>
      </c>
      <c r="DJ8" s="12">
        <v>20</v>
      </c>
      <c r="DK8" s="18">
        <v>81.25777150492948</v>
      </c>
      <c r="DL8" s="19">
        <v>20</v>
      </c>
      <c r="DM8" s="17">
        <v>4</v>
      </c>
      <c r="DN8" s="15">
        <f t="shared" si="10"/>
        <v>15</v>
      </c>
      <c r="DO8" s="17">
        <v>1</v>
      </c>
    </row>
    <row r="9" spans="1:119" ht="36">
      <c r="A9" s="11" t="s">
        <v>193</v>
      </c>
      <c r="B9" s="11" t="s">
        <v>242</v>
      </c>
      <c r="C9" s="11">
        <v>1</v>
      </c>
      <c r="D9" s="11" t="s">
        <v>243</v>
      </c>
      <c r="E9" s="11" t="s">
        <v>244</v>
      </c>
      <c r="F9" s="11" t="s">
        <v>245</v>
      </c>
      <c r="G9" s="11">
        <v>78985</v>
      </c>
      <c r="H9" s="11" t="s">
        <v>246</v>
      </c>
      <c r="I9" s="11" t="s">
        <v>247</v>
      </c>
      <c r="J9" s="11" t="s">
        <v>248</v>
      </c>
      <c r="K9" s="11" t="s">
        <v>168</v>
      </c>
      <c r="L9" s="11" t="s">
        <v>166</v>
      </c>
      <c r="M9" s="11" t="s">
        <v>249</v>
      </c>
      <c r="N9" s="11"/>
      <c r="O9" s="11">
        <v>583452161</v>
      </c>
      <c r="P9" s="11" t="s">
        <v>250</v>
      </c>
      <c r="Q9" s="11" t="s">
        <v>161</v>
      </c>
      <c r="R9" s="11" t="s">
        <v>251</v>
      </c>
      <c r="S9" s="11" t="s">
        <v>252</v>
      </c>
      <c r="T9" s="11"/>
      <c r="U9" s="11">
        <v>583452145</v>
      </c>
      <c r="V9" s="11" t="s">
        <v>253</v>
      </c>
      <c r="W9" s="11">
        <v>1</v>
      </c>
      <c r="X9" s="11">
        <v>1</v>
      </c>
      <c r="Y9" s="11">
        <v>2</v>
      </c>
      <c r="Z9" s="11">
        <v>0.2</v>
      </c>
      <c r="AA9" s="11">
        <v>0.5</v>
      </c>
      <c r="AB9" s="11">
        <v>0.7</v>
      </c>
      <c r="AC9" s="12" t="str">
        <f t="shared" si="0"/>
        <v>A</v>
      </c>
      <c r="AD9" s="11">
        <v>1</v>
      </c>
      <c r="AE9" s="11">
        <v>1</v>
      </c>
      <c r="AF9" s="11">
        <v>2</v>
      </c>
      <c r="AG9" s="12" t="str">
        <f t="shared" si="1"/>
        <v>A</v>
      </c>
      <c r="AH9" s="11">
        <v>0</v>
      </c>
      <c r="AI9" s="11">
        <v>0</v>
      </c>
      <c r="AJ9" s="11">
        <v>0</v>
      </c>
      <c r="AK9" s="11">
        <v>2</v>
      </c>
      <c r="AL9" s="11">
        <v>2</v>
      </c>
      <c r="AM9" s="12" t="str">
        <f t="shared" si="2"/>
        <v>A</v>
      </c>
      <c r="AN9" s="11">
        <v>1</v>
      </c>
      <c r="AO9" s="11">
        <v>0</v>
      </c>
      <c r="AP9" s="11">
        <v>1</v>
      </c>
      <c r="AQ9" s="11">
        <v>2</v>
      </c>
      <c r="AR9" s="12" t="str">
        <f t="shared" si="3"/>
        <v>A</v>
      </c>
      <c r="AS9" s="11">
        <v>0</v>
      </c>
      <c r="AT9" s="11">
        <v>0</v>
      </c>
      <c r="AU9" s="11">
        <v>0</v>
      </c>
      <c r="AV9" s="11">
        <v>2</v>
      </c>
      <c r="AW9" s="11">
        <v>0</v>
      </c>
      <c r="AX9" s="11">
        <v>0</v>
      </c>
      <c r="AY9" s="11">
        <v>2</v>
      </c>
      <c r="AZ9" s="12" t="str">
        <f t="shared" si="4"/>
        <v>A</v>
      </c>
      <c r="BA9" s="11">
        <v>1</v>
      </c>
      <c r="BB9" s="11">
        <v>0</v>
      </c>
      <c r="BC9" s="11">
        <v>5</v>
      </c>
      <c r="BD9" s="11">
        <v>1</v>
      </c>
      <c r="BE9" s="11">
        <v>0</v>
      </c>
      <c r="BF9" s="11">
        <v>0.2</v>
      </c>
      <c r="BG9" s="11">
        <v>0</v>
      </c>
      <c r="BH9" s="11">
        <v>0</v>
      </c>
      <c r="BI9" s="11">
        <v>0.2</v>
      </c>
      <c r="BJ9" s="12" t="str">
        <f t="shared" si="5"/>
        <v>A</v>
      </c>
      <c r="BK9" s="11">
        <v>0.5</v>
      </c>
      <c r="BL9" s="12" t="str">
        <f t="shared" si="6"/>
        <v>A</v>
      </c>
      <c r="BM9" s="11">
        <v>0.7</v>
      </c>
      <c r="BN9" s="12" t="str">
        <f t="shared" si="7"/>
        <v>A</v>
      </c>
      <c r="BO9" s="11">
        <v>1</v>
      </c>
      <c r="BP9" s="11">
        <v>1</v>
      </c>
      <c r="BQ9" s="11" t="s">
        <v>254</v>
      </c>
      <c r="BR9" s="11">
        <v>0</v>
      </c>
      <c r="BS9" s="11">
        <v>2</v>
      </c>
      <c r="BT9" s="11">
        <v>0</v>
      </c>
      <c r="BU9" s="11">
        <v>0</v>
      </c>
      <c r="BV9" s="11">
        <v>1</v>
      </c>
      <c r="BW9" s="11">
        <v>2</v>
      </c>
      <c r="BX9" s="11">
        <v>9</v>
      </c>
      <c r="BY9" s="11">
        <v>65</v>
      </c>
      <c r="BZ9" s="11">
        <v>0</v>
      </c>
      <c r="CA9" s="11">
        <v>0</v>
      </c>
      <c r="CB9" s="11">
        <v>0</v>
      </c>
      <c r="CC9" s="11" t="s">
        <v>164</v>
      </c>
      <c r="CD9" s="11">
        <v>0</v>
      </c>
      <c r="CE9" s="11" t="s">
        <v>164</v>
      </c>
      <c r="CF9" s="11">
        <v>0</v>
      </c>
      <c r="CG9" s="11">
        <v>0</v>
      </c>
      <c r="CH9" s="11">
        <v>0</v>
      </c>
      <c r="CI9" s="11">
        <v>0</v>
      </c>
      <c r="CJ9" s="11">
        <v>0</v>
      </c>
      <c r="CK9" s="11">
        <v>0</v>
      </c>
      <c r="CL9" s="11">
        <v>0</v>
      </c>
      <c r="CM9" s="11">
        <v>0</v>
      </c>
      <c r="CN9" s="11">
        <v>0</v>
      </c>
      <c r="CO9" s="11">
        <v>0</v>
      </c>
      <c r="CP9" s="11">
        <v>0</v>
      </c>
      <c r="CQ9" s="11">
        <v>0</v>
      </c>
      <c r="CR9" s="11" t="s">
        <v>164</v>
      </c>
      <c r="CS9" s="11">
        <v>18645</v>
      </c>
      <c r="CT9" s="13">
        <v>188.39195000000001</v>
      </c>
      <c r="CU9" s="11">
        <v>9460</v>
      </c>
      <c r="CV9" s="13">
        <v>46.213617999999997</v>
      </c>
      <c r="CW9" s="11">
        <v>1</v>
      </c>
      <c r="CX9" s="11">
        <v>1</v>
      </c>
      <c r="CY9" s="11">
        <v>14</v>
      </c>
      <c r="CZ9" s="11">
        <v>5</v>
      </c>
      <c r="DA9" s="11">
        <v>7</v>
      </c>
      <c r="DB9" s="11">
        <v>12</v>
      </c>
      <c r="DC9" s="13">
        <v>35.714285714285701</v>
      </c>
      <c r="DD9" s="14">
        <v>85.714285714285694</v>
      </c>
      <c r="DE9" s="15">
        <f t="shared" si="8"/>
        <v>10</v>
      </c>
      <c r="DF9" s="15">
        <f t="shared" si="9"/>
        <v>10</v>
      </c>
      <c r="DG9" s="16"/>
      <c r="DH9" s="19">
        <v>2</v>
      </c>
      <c r="DI9" s="17">
        <v>0</v>
      </c>
      <c r="DJ9" s="12">
        <v>12</v>
      </c>
      <c r="DK9" s="18">
        <v>93.353223323029226</v>
      </c>
      <c r="DL9" s="19">
        <v>14</v>
      </c>
      <c r="DM9" s="17">
        <v>4</v>
      </c>
      <c r="DN9" s="15">
        <f t="shared" si="10"/>
        <v>2.8571428571428572</v>
      </c>
      <c r="DO9" s="17">
        <v>3</v>
      </c>
    </row>
    <row r="10" spans="1:119" ht="96">
      <c r="A10" s="11" t="s">
        <v>193</v>
      </c>
      <c r="B10" s="11" t="s">
        <v>255</v>
      </c>
      <c r="C10" s="11">
        <v>1</v>
      </c>
      <c r="D10" s="11" t="s">
        <v>256</v>
      </c>
      <c r="E10" s="11" t="s">
        <v>257</v>
      </c>
      <c r="F10" s="11" t="s">
        <v>258</v>
      </c>
      <c r="G10" s="11">
        <v>77911</v>
      </c>
      <c r="H10" s="11" t="s">
        <v>259</v>
      </c>
      <c r="I10" s="11" t="s">
        <v>260</v>
      </c>
      <c r="J10" s="11" t="s">
        <v>261</v>
      </c>
      <c r="K10" s="11" t="s">
        <v>161</v>
      </c>
      <c r="L10" s="11" t="s">
        <v>171</v>
      </c>
      <c r="M10" s="11" t="s">
        <v>262</v>
      </c>
      <c r="N10" s="11"/>
      <c r="O10" s="11">
        <v>588488360</v>
      </c>
      <c r="P10" s="11" t="s">
        <v>263</v>
      </c>
      <c r="Q10" s="11" t="s">
        <v>162</v>
      </c>
      <c r="R10" s="11" t="s">
        <v>163</v>
      </c>
      <c r="S10" s="11" t="s">
        <v>264</v>
      </c>
      <c r="T10" s="11"/>
      <c r="U10" s="11">
        <v>588488387</v>
      </c>
      <c r="V10" s="11" t="s">
        <v>265</v>
      </c>
      <c r="W10" s="11">
        <v>21</v>
      </c>
      <c r="X10" s="11">
        <v>7</v>
      </c>
      <c r="Y10" s="11">
        <v>28</v>
      </c>
      <c r="Z10" s="11">
        <v>21</v>
      </c>
      <c r="AA10" s="11">
        <v>7</v>
      </c>
      <c r="AB10" s="11">
        <v>28</v>
      </c>
      <c r="AC10" s="12" t="str">
        <f t="shared" si="0"/>
        <v>A</v>
      </c>
      <c r="AD10" s="11">
        <v>15</v>
      </c>
      <c r="AE10" s="11">
        <v>6</v>
      </c>
      <c r="AF10" s="11">
        <v>21</v>
      </c>
      <c r="AG10" s="12" t="str">
        <f t="shared" si="1"/>
        <v>A</v>
      </c>
      <c r="AH10" s="11">
        <v>0</v>
      </c>
      <c r="AI10" s="11">
        <v>3</v>
      </c>
      <c r="AJ10" s="11"/>
      <c r="AK10" s="11">
        <v>25</v>
      </c>
      <c r="AL10" s="11">
        <v>28</v>
      </c>
      <c r="AM10" s="12" t="str">
        <f t="shared" si="2"/>
        <v>A</v>
      </c>
      <c r="AN10" s="11">
        <v>7</v>
      </c>
      <c r="AO10" s="11">
        <v>4</v>
      </c>
      <c r="AP10" s="11">
        <v>17</v>
      </c>
      <c r="AQ10" s="11">
        <v>28</v>
      </c>
      <c r="AR10" s="12" t="str">
        <f t="shared" si="3"/>
        <v>A</v>
      </c>
      <c r="AS10" s="11"/>
      <c r="AT10" s="11"/>
      <c r="AU10" s="11"/>
      <c r="AV10" s="11"/>
      <c r="AW10" s="11"/>
      <c r="AX10" s="11"/>
      <c r="AY10" s="11">
        <v>0</v>
      </c>
      <c r="AZ10" s="12" t="str">
        <f t="shared" si="4"/>
        <v>N</v>
      </c>
      <c r="BA10" s="11">
        <v>1</v>
      </c>
      <c r="BB10" s="11">
        <v>0</v>
      </c>
      <c r="BC10" s="11">
        <v>2</v>
      </c>
      <c r="BD10" s="11">
        <v>1</v>
      </c>
      <c r="BE10" s="11">
        <v>1</v>
      </c>
      <c r="BF10" s="11">
        <v>20</v>
      </c>
      <c r="BG10" s="11"/>
      <c r="BH10" s="11"/>
      <c r="BI10" s="11">
        <v>21</v>
      </c>
      <c r="BJ10" s="12" t="str">
        <f t="shared" si="5"/>
        <v>A</v>
      </c>
      <c r="BK10" s="11">
        <v>7</v>
      </c>
      <c r="BL10" s="12" t="str">
        <f t="shared" si="6"/>
        <v>A</v>
      </c>
      <c r="BM10" s="11">
        <v>28</v>
      </c>
      <c r="BN10" s="12" t="str">
        <f t="shared" si="7"/>
        <v>A</v>
      </c>
      <c r="BO10" s="11">
        <v>1</v>
      </c>
      <c r="BP10" s="11">
        <v>2</v>
      </c>
      <c r="BQ10" s="11" t="s">
        <v>266</v>
      </c>
      <c r="BR10" s="11">
        <v>0</v>
      </c>
      <c r="BS10" s="11">
        <v>6</v>
      </c>
      <c r="BT10" s="11">
        <v>3</v>
      </c>
      <c r="BU10" s="11">
        <v>0</v>
      </c>
      <c r="BV10" s="11">
        <v>1</v>
      </c>
      <c r="BW10" s="11">
        <v>26</v>
      </c>
      <c r="BX10" s="11">
        <v>260</v>
      </c>
      <c r="BY10" s="11">
        <v>407</v>
      </c>
      <c r="BZ10" s="11">
        <v>0</v>
      </c>
      <c r="CA10" s="11">
        <v>0</v>
      </c>
      <c r="CB10" s="11">
        <v>0</v>
      </c>
      <c r="CC10" s="11" t="s">
        <v>164</v>
      </c>
      <c r="CD10" s="11">
        <v>0</v>
      </c>
      <c r="CE10" s="11" t="s">
        <v>164</v>
      </c>
      <c r="CF10" s="11">
        <v>8</v>
      </c>
      <c r="CG10" s="11">
        <v>4</v>
      </c>
      <c r="CH10" s="11">
        <v>3</v>
      </c>
      <c r="CI10" s="11">
        <v>1</v>
      </c>
      <c r="CJ10" s="11">
        <v>0</v>
      </c>
      <c r="CK10" s="11">
        <v>0</v>
      </c>
      <c r="CL10" s="11">
        <v>0</v>
      </c>
      <c r="CM10" s="11">
        <v>0</v>
      </c>
      <c r="CN10" s="11">
        <v>2</v>
      </c>
      <c r="CO10" s="11">
        <v>82</v>
      </c>
      <c r="CP10" s="11">
        <v>1</v>
      </c>
      <c r="CQ10" s="11">
        <v>0</v>
      </c>
      <c r="CR10" s="11" t="s">
        <v>267</v>
      </c>
      <c r="CS10" s="11">
        <v>162136</v>
      </c>
      <c r="CT10" s="13">
        <v>858.62302699999998</v>
      </c>
      <c r="CU10" s="11">
        <v>99471</v>
      </c>
      <c r="CV10" s="13">
        <v>103.334566</v>
      </c>
      <c r="CW10" s="11">
        <v>11</v>
      </c>
      <c r="CX10" s="11">
        <v>2</v>
      </c>
      <c r="CY10" s="11">
        <v>45</v>
      </c>
      <c r="CZ10" s="11">
        <v>6</v>
      </c>
      <c r="DA10" s="11">
        <v>39</v>
      </c>
      <c r="DB10" s="11">
        <v>45</v>
      </c>
      <c r="DC10" s="13">
        <v>13.3333333333333</v>
      </c>
      <c r="DD10" s="14">
        <v>100</v>
      </c>
      <c r="DE10" s="15">
        <f t="shared" si="8"/>
        <v>1.2380952380952381</v>
      </c>
      <c r="DF10" s="15">
        <f t="shared" si="9"/>
        <v>1.3</v>
      </c>
      <c r="DG10" s="16"/>
      <c r="DH10" s="19">
        <v>28</v>
      </c>
      <c r="DI10" s="17">
        <v>0</v>
      </c>
      <c r="DJ10" s="12">
        <v>45</v>
      </c>
      <c r="DK10" s="18">
        <v>99.998137712796179</v>
      </c>
      <c r="DL10" s="19">
        <v>45</v>
      </c>
      <c r="DM10" s="17">
        <v>5</v>
      </c>
      <c r="DN10" s="15">
        <f t="shared" si="10"/>
        <v>0.9285714285714286</v>
      </c>
      <c r="DO10" s="17">
        <v>4</v>
      </c>
    </row>
    <row r="11" spans="1:119" ht="36">
      <c r="A11" s="11" t="s">
        <v>193</v>
      </c>
      <c r="B11" s="11" t="s">
        <v>268</v>
      </c>
      <c r="C11" s="11">
        <v>1</v>
      </c>
      <c r="D11" s="11" t="s">
        <v>269</v>
      </c>
      <c r="E11" s="11" t="s">
        <v>186</v>
      </c>
      <c r="F11" s="11" t="s">
        <v>270</v>
      </c>
      <c r="G11" s="11">
        <v>79601</v>
      </c>
      <c r="H11" s="11" t="s">
        <v>271</v>
      </c>
      <c r="I11" s="11" t="s">
        <v>272</v>
      </c>
      <c r="J11" s="11" t="s">
        <v>273</v>
      </c>
      <c r="K11" s="11" t="s">
        <v>161</v>
      </c>
      <c r="L11" s="11" t="s">
        <v>177</v>
      </c>
      <c r="M11" s="11" t="s">
        <v>274</v>
      </c>
      <c r="N11" s="11"/>
      <c r="O11" s="11">
        <v>582329703</v>
      </c>
      <c r="P11" s="11" t="s">
        <v>275</v>
      </c>
      <c r="Q11" s="11" t="s">
        <v>161</v>
      </c>
      <c r="R11" s="11" t="s">
        <v>176</v>
      </c>
      <c r="S11" s="11" t="s">
        <v>276</v>
      </c>
      <c r="T11" s="11"/>
      <c r="U11" s="11">
        <v>582329192</v>
      </c>
      <c r="V11" s="11" t="s">
        <v>277</v>
      </c>
      <c r="W11" s="11">
        <v>5</v>
      </c>
      <c r="X11" s="11">
        <v>0</v>
      </c>
      <c r="Y11" s="11">
        <v>5</v>
      </c>
      <c r="Z11" s="11">
        <v>5</v>
      </c>
      <c r="AA11" s="11">
        <v>0</v>
      </c>
      <c r="AB11" s="11">
        <v>5</v>
      </c>
      <c r="AC11" s="12" t="str">
        <f t="shared" si="0"/>
        <v>A</v>
      </c>
      <c r="AD11" s="11">
        <v>4</v>
      </c>
      <c r="AE11" s="11">
        <v>1</v>
      </c>
      <c r="AF11" s="11">
        <v>5</v>
      </c>
      <c r="AG11" s="12" t="str">
        <f t="shared" si="1"/>
        <v>A</v>
      </c>
      <c r="AH11" s="11">
        <v>0</v>
      </c>
      <c r="AI11" s="11">
        <v>1</v>
      </c>
      <c r="AJ11" s="11">
        <v>0</v>
      </c>
      <c r="AK11" s="11">
        <v>4</v>
      </c>
      <c r="AL11" s="11">
        <v>5</v>
      </c>
      <c r="AM11" s="12" t="str">
        <f t="shared" si="2"/>
        <v>A</v>
      </c>
      <c r="AN11" s="11">
        <v>1</v>
      </c>
      <c r="AO11" s="11">
        <v>0</v>
      </c>
      <c r="AP11" s="11">
        <v>4</v>
      </c>
      <c r="AQ11" s="11">
        <v>5</v>
      </c>
      <c r="AR11" s="12" t="str">
        <f t="shared" si="3"/>
        <v>A</v>
      </c>
      <c r="AS11" s="11">
        <v>0</v>
      </c>
      <c r="AT11" s="11">
        <v>0</v>
      </c>
      <c r="AU11" s="11">
        <v>0</v>
      </c>
      <c r="AV11" s="11">
        <v>5</v>
      </c>
      <c r="AW11" s="11">
        <v>0</v>
      </c>
      <c r="AX11" s="11">
        <v>0</v>
      </c>
      <c r="AY11" s="11">
        <v>5</v>
      </c>
      <c r="AZ11" s="12" t="str">
        <f t="shared" si="4"/>
        <v>A</v>
      </c>
      <c r="BA11" s="11">
        <v>1</v>
      </c>
      <c r="BB11" s="11">
        <v>0</v>
      </c>
      <c r="BC11" s="11">
        <v>1</v>
      </c>
      <c r="BD11" s="11">
        <v>1</v>
      </c>
      <c r="BE11" s="11">
        <v>0.75</v>
      </c>
      <c r="BF11" s="11">
        <v>2.7</v>
      </c>
      <c r="BG11" s="11">
        <v>0.8</v>
      </c>
      <c r="BH11" s="11">
        <v>0.75</v>
      </c>
      <c r="BI11" s="11">
        <v>5</v>
      </c>
      <c r="BJ11" s="12" t="str">
        <f t="shared" si="5"/>
        <v>A</v>
      </c>
      <c r="BK11" s="11">
        <v>0</v>
      </c>
      <c r="BL11" s="12" t="str">
        <f t="shared" si="6"/>
        <v>A</v>
      </c>
      <c r="BM11" s="11">
        <v>5</v>
      </c>
      <c r="BN11" s="12" t="str">
        <f t="shared" si="7"/>
        <v>A</v>
      </c>
      <c r="BO11" s="11">
        <v>0</v>
      </c>
      <c r="BP11" s="11">
        <v>0</v>
      </c>
      <c r="BQ11" s="11"/>
      <c r="BR11" s="11">
        <v>0</v>
      </c>
      <c r="BS11" s="11">
        <v>22</v>
      </c>
      <c r="BT11" s="11">
        <v>0</v>
      </c>
      <c r="BU11" s="11">
        <v>0</v>
      </c>
      <c r="BV11" s="11">
        <v>0</v>
      </c>
      <c r="BW11" s="11">
        <v>54</v>
      </c>
      <c r="BX11" s="11">
        <v>83</v>
      </c>
      <c r="BY11" s="11">
        <v>0</v>
      </c>
      <c r="BZ11" s="11">
        <v>0</v>
      </c>
      <c r="CA11" s="11">
        <v>0</v>
      </c>
      <c r="CB11" s="11">
        <v>0</v>
      </c>
      <c r="CC11" s="11"/>
      <c r="CD11" s="11">
        <v>0</v>
      </c>
      <c r="CE11" s="11"/>
      <c r="CF11" s="11">
        <v>3</v>
      </c>
      <c r="CG11" s="11">
        <v>3</v>
      </c>
      <c r="CH11" s="11">
        <v>0</v>
      </c>
      <c r="CI11" s="11">
        <v>0</v>
      </c>
      <c r="CJ11" s="11">
        <v>0</v>
      </c>
      <c r="CK11" s="11">
        <v>0</v>
      </c>
      <c r="CL11" s="11">
        <v>0</v>
      </c>
      <c r="CM11" s="11">
        <v>0</v>
      </c>
      <c r="CN11" s="11">
        <v>20</v>
      </c>
      <c r="CO11" s="11" t="s">
        <v>278</v>
      </c>
      <c r="CP11" s="11">
        <v>0</v>
      </c>
      <c r="CQ11" s="11">
        <v>0</v>
      </c>
      <c r="CR11" s="11" t="s">
        <v>279</v>
      </c>
      <c r="CS11" s="11">
        <v>98297</v>
      </c>
      <c r="CT11" s="13">
        <v>591.67249700000002</v>
      </c>
      <c r="CU11" s="11">
        <v>44330</v>
      </c>
      <c r="CV11" s="13">
        <v>39.040014999999997</v>
      </c>
      <c r="CW11" s="11">
        <v>4</v>
      </c>
      <c r="CX11" s="11">
        <v>2</v>
      </c>
      <c r="CY11" s="11">
        <v>76</v>
      </c>
      <c r="CZ11" s="11">
        <v>25</v>
      </c>
      <c r="DA11" s="11">
        <v>44</v>
      </c>
      <c r="DB11" s="11">
        <v>69</v>
      </c>
      <c r="DC11" s="13">
        <v>32.894736842105303</v>
      </c>
      <c r="DD11" s="14">
        <v>90.789473684210506</v>
      </c>
      <c r="DE11" s="15">
        <f t="shared" si="8"/>
        <v>10.8</v>
      </c>
      <c r="DF11" s="15">
        <f t="shared" si="9"/>
        <v>20</v>
      </c>
      <c r="DG11" s="16"/>
      <c r="DH11" s="19">
        <v>5</v>
      </c>
      <c r="DI11" s="17">
        <v>0</v>
      </c>
      <c r="DJ11" s="12">
        <v>69</v>
      </c>
      <c r="DK11" s="18">
        <v>94.906604667184737</v>
      </c>
      <c r="DL11" s="19">
        <v>76</v>
      </c>
      <c r="DM11" s="17">
        <v>5</v>
      </c>
      <c r="DN11" s="15">
        <f t="shared" si="10"/>
        <v>10.8</v>
      </c>
      <c r="DO11" s="17">
        <v>5</v>
      </c>
    </row>
    <row r="12" spans="1:119" ht="48">
      <c r="A12" s="11" t="s">
        <v>193</v>
      </c>
      <c r="B12" s="11" t="s">
        <v>280</v>
      </c>
      <c r="C12" s="11">
        <v>1</v>
      </c>
      <c r="D12" s="11" t="s">
        <v>281</v>
      </c>
      <c r="E12" s="11" t="s">
        <v>282</v>
      </c>
      <c r="F12" s="11" t="s">
        <v>283</v>
      </c>
      <c r="G12" s="11">
        <v>75011</v>
      </c>
      <c r="H12" s="11" t="s">
        <v>284</v>
      </c>
      <c r="I12" s="11" t="s">
        <v>285</v>
      </c>
      <c r="J12" s="11" t="s">
        <v>286</v>
      </c>
      <c r="K12" s="11" t="s">
        <v>161</v>
      </c>
      <c r="L12" s="11" t="s">
        <v>170</v>
      </c>
      <c r="M12" s="11" t="s">
        <v>287</v>
      </c>
      <c r="N12" s="11"/>
      <c r="O12" s="11">
        <v>581268601</v>
      </c>
      <c r="P12" s="11" t="s">
        <v>288</v>
      </c>
      <c r="Q12" s="11" t="s">
        <v>161</v>
      </c>
      <c r="R12" s="11" t="s">
        <v>175</v>
      </c>
      <c r="S12" s="11" t="s">
        <v>289</v>
      </c>
      <c r="T12" s="11"/>
      <c r="U12" s="11">
        <v>581268612</v>
      </c>
      <c r="V12" s="11" t="s">
        <v>290</v>
      </c>
      <c r="W12" s="11">
        <v>6</v>
      </c>
      <c r="X12" s="11">
        <v>0</v>
      </c>
      <c r="Y12" s="11">
        <v>6</v>
      </c>
      <c r="Z12" s="11">
        <v>3.4</v>
      </c>
      <c r="AA12" s="11">
        <v>0.3</v>
      </c>
      <c r="AB12" s="11">
        <v>3.7</v>
      </c>
      <c r="AC12" s="12" t="str">
        <f t="shared" si="0"/>
        <v>A</v>
      </c>
      <c r="AD12" s="11">
        <v>5</v>
      </c>
      <c r="AE12" s="11">
        <v>1</v>
      </c>
      <c r="AF12" s="11">
        <v>6</v>
      </c>
      <c r="AG12" s="12" t="str">
        <f t="shared" si="1"/>
        <v>A</v>
      </c>
      <c r="AH12" s="11">
        <v>0</v>
      </c>
      <c r="AI12" s="11">
        <v>1</v>
      </c>
      <c r="AJ12" s="11">
        <v>0</v>
      </c>
      <c r="AK12" s="11">
        <v>5</v>
      </c>
      <c r="AL12" s="11">
        <v>6</v>
      </c>
      <c r="AM12" s="12" t="str">
        <f t="shared" si="2"/>
        <v>A</v>
      </c>
      <c r="AN12" s="11">
        <v>1</v>
      </c>
      <c r="AO12" s="11">
        <v>0</v>
      </c>
      <c r="AP12" s="11">
        <v>5</v>
      </c>
      <c r="AQ12" s="11">
        <v>6</v>
      </c>
      <c r="AR12" s="12" t="str">
        <f t="shared" si="3"/>
        <v>A</v>
      </c>
      <c r="AS12" s="11">
        <v>0</v>
      </c>
      <c r="AT12" s="11">
        <v>0</v>
      </c>
      <c r="AU12" s="11">
        <v>0</v>
      </c>
      <c r="AV12" s="11">
        <v>5</v>
      </c>
      <c r="AW12" s="11">
        <v>1</v>
      </c>
      <c r="AX12" s="11">
        <v>0</v>
      </c>
      <c r="AY12" s="11">
        <v>6</v>
      </c>
      <c r="AZ12" s="12" t="str">
        <f t="shared" si="4"/>
        <v>A</v>
      </c>
      <c r="BA12" s="11">
        <v>1</v>
      </c>
      <c r="BB12" s="11">
        <v>0</v>
      </c>
      <c r="BC12" s="11">
        <v>2</v>
      </c>
      <c r="BD12" s="11">
        <v>1</v>
      </c>
      <c r="BE12" s="11">
        <v>0</v>
      </c>
      <c r="BF12" s="11">
        <v>2.5</v>
      </c>
      <c r="BG12" s="11">
        <v>0.9</v>
      </c>
      <c r="BH12" s="11">
        <v>0</v>
      </c>
      <c r="BI12" s="11">
        <v>3.4</v>
      </c>
      <c r="BJ12" s="12" t="str">
        <f t="shared" si="5"/>
        <v>A</v>
      </c>
      <c r="BK12" s="11">
        <v>0.3</v>
      </c>
      <c r="BL12" s="12" t="str">
        <f t="shared" si="6"/>
        <v>A</v>
      </c>
      <c r="BM12" s="11">
        <v>3.7</v>
      </c>
      <c r="BN12" s="12" t="str">
        <f t="shared" si="7"/>
        <v>A</v>
      </c>
      <c r="BO12" s="11">
        <v>0</v>
      </c>
      <c r="BP12" s="11">
        <v>0</v>
      </c>
      <c r="BQ12" s="11" t="s">
        <v>164</v>
      </c>
      <c r="BR12" s="11">
        <v>0</v>
      </c>
      <c r="BS12" s="11">
        <v>8</v>
      </c>
      <c r="BT12" s="11">
        <v>8</v>
      </c>
      <c r="BU12" s="11">
        <v>0</v>
      </c>
      <c r="BV12" s="11">
        <v>1</v>
      </c>
      <c r="BW12" s="11">
        <v>46</v>
      </c>
      <c r="BX12" s="11">
        <v>46</v>
      </c>
      <c r="BY12" s="11">
        <v>131</v>
      </c>
      <c r="BZ12" s="11">
        <v>0</v>
      </c>
      <c r="CA12" s="11">
        <v>0</v>
      </c>
      <c r="CB12" s="11">
        <v>0</v>
      </c>
      <c r="CC12" s="11"/>
      <c r="CD12" s="11">
        <v>0</v>
      </c>
      <c r="CE12" s="11"/>
      <c r="CF12" s="11">
        <v>0</v>
      </c>
      <c r="CG12" s="11">
        <v>0</v>
      </c>
      <c r="CH12" s="11">
        <v>0</v>
      </c>
      <c r="CI12" s="11">
        <v>0</v>
      </c>
      <c r="CJ12" s="11">
        <v>0</v>
      </c>
      <c r="CK12" s="11">
        <v>0</v>
      </c>
      <c r="CL12" s="11">
        <v>0</v>
      </c>
      <c r="CM12" s="11">
        <v>0</v>
      </c>
      <c r="CN12" s="11">
        <v>6</v>
      </c>
      <c r="CO12" s="11" t="s">
        <v>291</v>
      </c>
      <c r="CP12" s="11">
        <v>0</v>
      </c>
      <c r="CQ12" s="11">
        <v>1</v>
      </c>
      <c r="CR12" s="11" t="s">
        <v>292</v>
      </c>
      <c r="CS12" s="11">
        <v>82661</v>
      </c>
      <c r="CT12" s="13">
        <v>400.812408</v>
      </c>
      <c r="CU12" s="11">
        <v>44824</v>
      </c>
      <c r="CV12" s="13">
        <v>58.442427000000002</v>
      </c>
      <c r="CW12" s="11">
        <v>4</v>
      </c>
      <c r="CX12" s="11">
        <v>2</v>
      </c>
      <c r="CY12" s="11">
        <v>59</v>
      </c>
      <c r="CZ12" s="11">
        <v>17</v>
      </c>
      <c r="DA12" s="11">
        <v>38</v>
      </c>
      <c r="DB12" s="11">
        <v>55</v>
      </c>
      <c r="DC12" s="13">
        <v>28.8135593220339</v>
      </c>
      <c r="DD12" s="14">
        <v>93.220338983050794</v>
      </c>
      <c r="DE12" s="15">
        <f t="shared" si="8"/>
        <v>13.529411764705882</v>
      </c>
      <c r="DF12" s="15">
        <f t="shared" si="9"/>
        <v>18.399999999999999</v>
      </c>
      <c r="DG12" s="16"/>
      <c r="DH12" s="19">
        <v>6</v>
      </c>
      <c r="DI12" s="17">
        <v>0</v>
      </c>
      <c r="DJ12" s="12">
        <v>55</v>
      </c>
      <c r="DK12" s="18">
        <v>92.491733368033309</v>
      </c>
      <c r="DL12" s="19">
        <v>59</v>
      </c>
      <c r="DM12" s="17">
        <v>5</v>
      </c>
      <c r="DN12" s="15">
        <f t="shared" si="10"/>
        <v>12.432432432432432</v>
      </c>
      <c r="DO12" s="17">
        <v>5</v>
      </c>
    </row>
    <row r="13" spans="1:119" ht="24">
      <c r="A13" s="11" t="s">
        <v>193</v>
      </c>
      <c r="B13" s="11" t="s">
        <v>293</v>
      </c>
      <c r="C13" s="11">
        <v>1</v>
      </c>
      <c r="D13" s="11" t="s">
        <v>294</v>
      </c>
      <c r="E13" s="11" t="s">
        <v>191</v>
      </c>
      <c r="F13" s="11" t="s">
        <v>295</v>
      </c>
      <c r="G13" s="11">
        <v>78501</v>
      </c>
      <c r="H13" s="11" t="s">
        <v>296</v>
      </c>
      <c r="I13" s="11" t="s">
        <v>297</v>
      </c>
      <c r="J13" s="11" t="s">
        <v>181</v>
      </c>
      <c r="K13" s="11" t="s">
        <v>161</v>
      </c>
      <c r="L13" s="11" t="s">
        <v>298</v>
      </c>
      <c r="M13" s="11" t="s">
        <v>299</v>
      </c>
      <c r="N13" s="11"/>
      <c r="O13" s="11">
        <v>585086400</v>
      </c>
      <c r="P13" s="11" t="s">
        <v>300</v>
      </c>
      <c r="Q13" s="11" t="s">
        <v>161</v>
      </c>
      <c r="R13" s="11" t="s">
        <v>298</v>
      </c>
      <c r="S13" s="11" t="s">
        <v>299</v>
      </c>
      <c r="T13" s="11"/>
      <c r="U13" s="11">
        <v>585086400</v>
      </c>
      <c r="V13" s="11" t="s">
        <v>300</v>
      </c>
      <c r="W13" s="11">
        <v>3</v>
      </c>
      <c r="X13" s="11">
        <v>1</v>
      </c>
      <c r="Y13" s="11">
        <v>4</v>
      </c>
      <c r="Z13" s="11">
        <v>1.5</v>
      </c>
      <c r="AA13" s="11">
        <v>0.2</v>
      </c>
      <c r="AB13" s="11">
        <v>1.7</v>
      </c>
      <c r="AC13" s="12" t="str">
        <f t="shared" si="0"/>
        <v>A</v>
      </c>
      <c r="AD13" s="11">
        <v>1</v>
      </c>
      <c r="AE13" s="11">
        <v>2</v>
      </c>
      <c r="AF13" s="11">
        <v>3</v>
      </c>
      <c r="AG13" s="12" t="str">
        <f t="shared" si="1"/>
        <v>A</v>
      </c>
      <c r="AH13" s="11">
        <v>0</v>
      </c>
      <c r="AI13" s="11">
        <v>1</v>
      </c>
      <c r="AJ13" s="11">
        <v>1</v>
      </c>
      <c r="AK13" s="11">
        <v>2</v>
      </c>
      <c r="AL13" s="11">
        <v>4</v>
      </c>
      <c r="AM13" s="12" t="str">
        <f t="shared" si="2"/>
        <v>A</v>
      </c>
      <c r="AN13" s="11">
        <v>2</v>
      </c>
      <c r="AO13" s="11">
        <v>1</v>
      </c>
      <c r="AP13" s="11">
        <v>1</v>
      </c>
      <c r="AQ13" s="11">
        <v>4</v>
      </c>
      <c r="AR13" s="12" t="str">
        <f t="shared" si="3"/>
        <v>A</v>
      </c>
      <c r="AS13" s="11">
        <v>0</v>
      </c>
      <c r="AT13" s="11">
        <v>0</v>
      </c>
      <c r="AU13" s="11">
        <v>1</v>
      </c>
      <c r="AV13" s="11">
        <v>2</v>
      </c>
      <c r="AW13" s="11">
        <v>1</v>
      </c>
      <c r="AX13" s="11">
        <v>0</v>
      </c>
      <c r="AY13" s="11">
        <v>4</v>
      </c>
      <c r="AZ13" s="12" t="str">
        <f t="shared" si="4"/>
        <v>A</v>
      </c>
      <c r="BA13" s="11">
        <v>1</v>
      </c>
      <c r="BB13" s="11">
        <v>0</v>
      </c>
      <c r="BC13" s="11">
        <v>2</v>
      </c>
      <c r="BD13" s="11">
        <v>1</v>
      </c>
      <c r="BE13" s="11">
        <v>0.5</v>
      </c>
      <c r="BF13" s="11">
        <v>0.9</v>
      </c>
      <c r="BG13" s="11">
        <v>0.1</v>
      </c>
      <c r="BH13" s="11">
        <v>0</v>
      </c>
      <c r="BI13" s="11">
        <v>1.5</v>
      </c>
      <c r="BJ13" s="12" t="str">
        <f t="shared" si="5"/>
        <v>A</v>
      </c>
      <c r="BK13" s="11">
        <v>0.2</v>
      </c>
      <c r="BL13" s="12" t="str">
        <f t="shared" si="6"/>
        <v>A</v>
      </c>
      <c r="BM13" s="11">
        <v>1.7</v>
      </c>
      <c r="BN13" s="12" t="str">
        <f t="shared" si="7"/>
        <v>A</v>
      </c>
      <c r="BO13" s="11">
        <v>1</v>
      </c>
      <c r="BP13" s="11">
        <v>4</v>
      </c>
      <c r="BQ13" s="11" t="s">
        <v>301</v>
      </c>
      <c r="BR13" s="11">
        <v>0</v>
      </c>
      <c r="BS13" s="11">
        <v>4</v>
      </c>
      <c r="BT13" s="11">
        <v>1</v>
      </c>
      <c r="BU13" s="11">
        <v>0</v>
      </c>
      <c r="BV13" s="11">
        <v>1</v>
      </c>
      <c r="BW13" s="11">
        <v>20</v>
      </c>
      <c r="BX13" s="11">
        <v>16</v>
      </c>
      <c r="BY13" s="11">
        <v>2</v>
      </c>
      <c r="BZ13" s="11">
        <v>0</v>
      </c>
      <c r="CA13" s="11">
        <v>0</v>
      </c>
      <c r="CB13" s="11">
        <v>0</v>
      </c>
      <c r="CC13" s="11"/>
      <c r="CD13" s="11">
        <v>0</v>
      </c>
      <c r="CE13" s="11"/>
      <c r="CF13" s="11">
        <v>0</v>
      </c>
      <c r="CG13" s="11">
        <v>0</v>
      </c>
      <c r="CH13" s="11">
        <v>0</v>
      </c>
      <c r="CI13" s="11">
        <v>0</v>
      </c>
      <c r="CJ13" s="11">
        <v>0</v>
      </c>
      <c r="CK13" s="11">
        <v>0</v>
      </c>
      <c r="CL13" s="11">
        <v>0</v>
      </c>
      <c r="CM13" s="11">
        <v>0</v>
      </c>
      <c r="CN13" s="11">
        <v>0</v>
      </c>
      <c r="CO13" s="11"/>
      <c r="CP13" s="11">
        <v>0</v>
      </c>
      <c r="CQ13" s="11">
        <v>0</v>
      </c>
      <c r="CR13" s="11" t="s">
        <v>302</v>
      </c>
      <c r="CS13" s="11">
        <v>23657</v>
      </c>
      <c r="CT13" s="13">
        <v>306.70419299999998</v>
      </c>
      <c r="CU13" s="11">
        <v>13548</v>
      </c>
      <c r="CV13" s="13">
        <v>48.790196999999999</v>
      </c>
      <c r="CW13" s="11">
        <v>2</v>
      </c>
      <c r="CX13" s="11">
        <v>2</v>
      </c>
      <c r="CY13" s="11">
        <v>21</v>
      </c>
      <c r="CZ13" s="11">
        <v>7</v>
      </c>
      <c r="DA13" s="11">
        <v>14</v>
      </c>
      <c r="DB13" s="11">
        <v>21</v>
      </c>
      <c r="DC13" s="13">
        <v>33.3333333333333</v>
      </c>
      <c r="DD13" s="14">
        <v>100</v>
      </c>
      <c r="DE13" s="15">
        <f t="shared" si="8"/>
        <v>13.333333333333334</v>
      </c>
      <c r="DF13" s="15">
        <f t="shared" si="9"/>
        <v>22.222222222222221</v>
      </c>
      <c r="DG13" s="16"/>
      <c r="DH13" s="19">
        <v>4</v>
      </c>
      <c r="DI13" s="17">
        <v>0</v>
      </c>
      <c r="DJ13" s="12">
        <v>21</v>
      </c>
      <c r="DK13" s="18">
        <v>91.183614423927281</v>
      </c>
      <c r="DL13" s="19">
        <v>21</v>
      </c>
      <c r="DM13" s="17">
        <v>3</v>
      </c>
      <c r="DN13" s="15">
        <f t="shared" si="10"/>
        <v>11.764705882352942</v>
      </c>
      <c r="DO13" s="17">
        <v>2</v>
      </c>
    </row>
    <row r="14" spans="1:119" ht="60">
      <c r="A14" s="11" t="s">
        <v>193</v>
      </c>
      <c r="B14" s="11" t="s">
        <v>303</v>
      </c>
      <c r="C14" s="11">
        <v>1</v>
      </c>
      <c r="D14" s="11" t="s">
        <v>304</v>
      </c>
      <c r="E14" s="11" t="s">
        <v>187</v>
      </c>
      <c r="F14" s="11" t="s">
        <v>305</v>
      </c>
      <c r="G14" s="11">
        <v>78701</v>
      </c>
      <c r="H14" s="11" t="s">
        <v>306</v>
      </c>
      <c r="I14" s="11" t="s">
        <v>307</v>
      </c>
      <c r="J14" s="11" t="s">
        <v>308</v>
      </c>
      <c r="K14" s="11" t="s">
        <v>174</v>
      </c>
      <c r="L14" s="11" t="s">
        <v>180</v>
      </c>
      <c r="M14" s="11" t="s">
        <v>309</v>
      </c>
      <c r="N14" s="11" t="s">
        <v>164</v>
      </c>
      <c r="O14" s="11">
        <v>583388307</v>
      </c>
      <c r="P14" s="11" t="s">
        <v>310</v>
      </c>
      <c r="Q14" s="11" t="s">
        <v>174</v>
      </c>
      <c r="R14" s="11" t="s">
        <v>180</v>
      </c>
      <c r="S14" s="11" t="s">
        <v>309</v>
      </c>
      <c r="T14" s="11" t="s">
        <v>164</v>
      </c>
      <c r="U14" s="11">
        <v>583388307</v>
      </c>
      <c r="V14" s="11" t="s">
        <v>310</v>
      </c>
      <c r="W14" s="11">
        <v>3</v>
      </c>
      <c r="X14" s="11">
        <v>0</v>
      </c>
      <c r="Y14" s="11">
        <v>3</v>
      </c>
      <c r="Z14" s="11">
        <v>3</v>
      </c>
      <c r="AA14" s="11">
        <v>0</v>
      </c>
      <c r="AB14" s="11">
        <v>3</v>
      </c>
      <c r="AC14" s="12" t="str">
        <f t="shared" si="0"/>
        <v>A</v>
      </c>
      <c r="AD14" s="11">
        <v>0</v>
      </c>
      <c r="AE14" s="11">
        <v>3</v>
      </c>
      <c r="AF14" s="11">
        <v>3</v>
      </c>
      <c r="AG14" s="12" t="str">
        <f t="shared" si="1"/>
        <v>A</v>
      </c>
      <c r="AH14" s="11">
        <v>0</v>
      </c>
      <c r="AI14" s="11">
        <v>0</v>
      </c>
      <c r="AJ14" s="11">
        <v>0</v>
      </c>
      <c r="AK14" s="11">
        <v>3</v>
      </c>
      <c r="AL14" s="11">
        <v>3</v>
      </c>
      <c r="AM14" s="12" t="str">
        <f t="shared" si="2"/>
        <v>A</v>
      </c>
      <c r="AN14" s="11">
        <v>0</v>
      </c>
      <c r="AO14" s="11">
        <v>3</v>
      </c>
      <c r="AP14" s="11">
        <v>0</v>
      </c>
      <c r="AQ14" s="11">
        <v>3</v>
      </c>
      <c r="AR14" s="12" t="str">
        <f t="shared" si="3"/>
        <v>A</v>
      </c>
      <c r="AS14" s="11">
        <v>0</v>
      </c>
      <c r="AT14" s="11">
        <v>0</v>
      </c>
      <c r="AU14" s="11">
        <v>0</v>
      </c>
      <c r="AV14" s="11">
        <v>3</v>
      </c>
      <c r="AW14" s="11">
        <v>0</v>
      </c>
      <c r="AX14" s="11">
        <v>0</v>
      </c>
      <c r="AY14" s="11">
        <v>3</v>
      </c>
      <c r="AZ14" s="12" t="str">
        <f t="shared" si="4"/>
        <v>A</v>
      </c>
      <c r="BA14" s="11">
        <v>1</v>
      </c>
      <c r="BB14" s="11">
        <v>0</v>
      </c>
      <c r="BC14" s="11">
        <v>2</v>
      </c>
      <c r="BD14" s="11">
        <v>1</v>
      </c>
      <c r="BE14" s="11">
        <v>0.75</v>
      </c>
      <c r="BF14" s="11">
        <v>1.5</v>
      </c>
      <c r="BG14" s="11">
        <v>0.38</v>
      </c>
      <c r="BH14" s="11">
        <v>0.37</v>
      </c>
      <c r="BI14" s="11">
        <v>3</v>
      </c>
      <c r="BJ14" s="12" t="str">
        <f t="shared" si="5"/>
        <v>A</v>
      </c>
      <c r="BK14" s="11">
        <v>0</v>
      </c>
      <c r="BL14" s="12" t="str">
        <f t="shared" si="6"/>
        <v>A</v>
      </c>
      <c r="BM14" s="11">
        <v>3</v>
      </c>
      <c r="BN14" s="12" t="str">
        <f t="shared" si="7"/>
        <v>A</v>
      </c>
      <c r="BO14" s="11">
        <v>1</v>
      </c>
      <c r="BP14" s="11">
        <v>11</v>
      </c>
      <c r="BQ14" s="11" t="s">
        <v>311</v>
      </c>
      <c r="BR14" s="11">
        <v>1</v>
      </c>
      <c r="BS14" s="11">
        <v>6</v>
      </c>
      <c r="BT14" s="11">
        <v>4</v>
      </c>
      <c r="BU14" s="11">
        <v>0</v>
      </c>
      <c r="BV14" s="11">
        <v>1</v>
      </c>
      <c r="BW14" s="11">
        <v>10</v>
      </c>
      <c r="BX14" s="11">
        <v>88</v>
      </c>
      <c r="BY14" s="11">
        <v>0</v>
      </c>
      <c r="BZ14" s="11">
        <v>1</v>
      </c>
      <c r="CA14" s="11">
        <v>0</v>
      </c>
      <c r="CB14" s="11">
        <v>0</v>
      </c>
      <c r="CC14" s="11" t="s">
        <v>164</v>
      </c>
      <c r="CD14" s="11">
        <v>0</v>
      </c>
      <c r="CE14" s="11" t="s">
        <v>164</v>
      </c>
      <c r="CF14" s="11">
        <v>0</v>
      </c>
      <c r="CG14" s="11">
        <v>0</v>
      </c>
      <c r="CH14" s="11">
        <v>0</v>
      </c>
      <c r="CI14" s="11">
        <v>0</v>
      </c>
      <c r="CJ14" s="11">
        <v>0</v>
      </c>
      <c r="CK14" s="11">
        <v>0</v>
      </c>
      <c r="CL14" s="11">
        <v>0</v>
      </c>
      <c r="CM14" s="11">
        <v>0</v>
      </c>
      <c r="CN14" s="11">
        <v>0</v>
      </c>
      <c r="CO14" s="11">
        <v>0</v>
      </c>
      <c r="CP14" s="11">
        <v>0</v>
      </c>
      <c r="CQ14" s="11">
        <v>0</v>
      </c>
      <c r="CR14" s="11" t="s">
        <v>312</v>
      </c>
      <c r="CS14" s="11">
        <v>70838</v>
      </c>
      <c r="CT14" s="13">
        <v>857.34659299999998</v>
      </c>
      <c r="CU14" s="11">
        <v>26870</v>
      </c>
      <c r="CV14" s="13">
        <v>27.876311000000001</v>
      </c>
      <c r="CW14" s="11">
        <v>2</v>
      </c>
      <c r="CX14" s="11">
        <v>2</v>
      </c>
      <c r="CY14" s="11">
        <v>36</v>
      </c>
      <c r="CZ14" s="11">
        <v>14</v>
      </c>
      <c r="DA14" s="11">
        <v>14</v>
      </c>
      <c r="DB14" s="11">
        <v>28</v>
      </c>
      <c r="DC14" s="13">
        <v>38.8888888888889</v>
      </c>
      <c r="DD14" s="14">
        <v>77.7777777777778</v>
      </c>
      <c r="DE14" s="15">
        <f t="shared" si="8"/>
        <v>3.3333333333333335</v>
      </c>
      <c r="DF14" s="15">
        <f t="shared" si="9"/>
        <v>6.666666666666667</v>
      </c>
      <c r="DG14" s="16"/>
      <c r="DH14" s="19">
        <v>3</v>
      </c>
      <c r="DI14" s="17">
        <v>0</v>
      </c>
      <c r="DJ14" s="12">
        <v>28</v>
      </c>
      <c r="DK14" s="18">
        <v>71.403017519713003</v>
      </c>
      <c r="DL14" s="19">
        <v>36</v>
      </c>
      <c r="DM14" s="17">
        <v>5</v>
      </c>
      <c r="DN14" s="15">
        <f t="shared" si="10"/>
        <v>3.3333333333333335</v>
      </c>
      <c r="DO14" s="17">
        <v>4</v>
      </c>
    </row>
    <row r="15" spans="1:119" ht="24">
      <c r="A15" s="11" t="s">
        <v>193</v>
      </c>
      <c r="B15" s="11" t="s">
        <v>313</v>
      </c>
      <c r="C15" s="11">
        <v>1</v>
      </c>
      <c r="D15" s="11" t="s">
        <v>314</v>
      </c>
      <c r="E15" s="11" t="s">
        <v>165</v>
      </c>
      <c r="F15" s="11">
        <v>1</v>
      </c>
      <c r="G15" s="11">
        <v>78391</v>
      </c>
      <c r="H15" s="11" t="s">
        <v>315</v>
      </c>
      <c r="I15" s="11" t="s">
        <v>316</v>
      </c>
      <c r="J15" s="11" t="s">
        <v>317</v>
      </c>
      <c r="K15" s="11" t="s">
        <v>161</v>
      </c>
      <c r="L15" s="11" t="s">
        <v>318</v>
      </c>
      <c r="M15" s="11" t="s">
        <v>319</v>
      </c>
      <c r="N15" s="11"/>
      <c r="O15" s="11">
        <v>585088221</v>
      </c>
      <c r="P15" s="11" t="s">
        <v>320</v>
      </c>
      <c r="Q15" s="11" t="s">
        <v>161</v>
      </c>
      <c r="R15" s="11" t="s">
        <v>318</v>
      </c>
      <c r="S15" s="11" t="s">
        <v>319</v>
      </c>
      <c r="T15" s="11"/>
      <c r="U15" s="11">
        <v>585088221</v>
      </c>
      <c r="V15" s="11" t="s">
        <v>320</v>
      </c>
      <c r="W15" s="11">
        <v>1</v>
      </c>
      <c r="X15" s="11">
        <v>0</v>
      </c>
      <c r="Y15" s="11">
        <v>1</v>
      </c>
      <c r="Z15" s="11">
        <v>1</v>
      </c>
      <c r="AA15" s="11">
        <v>0</v>
      </c>
      <c r="AB15" s="11">
        <v>1</v>
      </c>
      <c r="AC15" s="12" t="str">
        <f t="shared" si="0"/>
        <v>A</v>
      </c>
      <c r="AD15" s="11">
        <v>1</v>
      </c>
      <c r="AE15" s="11">
        <v>0</v>
      </c>
      <c r="AF15" s="11">
        <v>1</v>
      </c>
      <c r="AG15" s="12" t="str">
        <f t="shared" si="1"/>
        <v>A</v>
      </c>
      <c r="AH15" s="11">
        <v>0</v>
      </c>
      <c r="AI15" s="11">
        <v>0</v>
      </c>
      <c r="AJ15" s="11">
        <v>0</v>
      </c>
      <c r="AK15" s="11">
        <v>1</v>
      </c>
      <c r="AL15" s="11">
        <v>1</v>
      </c>
      <c r="AM15" s="12" t="str">
        <f t="shared" si="2"/>
        <v>A</v>
      </c>
      <c r="AN15" s="11">
        <v>0</v>
      </c>
      <c r="AO15" s="11">
        <v>0</v>
      </c>
      <c r="AP15" s="11">
        <v>1</v>
      </c>
      <c r="AQ15" s="11">
        <v>1</v>
      </c>
      <c r="AR15" s="12" t="str">
        <f t="shared" si="3"/>
        <v>A</v>
      </c>
      <c r="AS15" s="11">
        <v>0</v>
      </c>
      <c r="AT15" s="11">
        <v>0</v>
      </c>
      <c r="AU15" s="11">
        <v>0</v>
      </c>
      <c r="AV15" s="11">
        <v>1</v>
      </c>
      <c r="AW15" s="11">
        <v>0</v>
      </c>
      <c r="AX15" s="11">
        <v>0</v>
      </c>
      <c r="AY15" s="11">
        <v>1</v>
      </c>
      <c r="AZ15" s="12" t="str">
        <f t="shared" si="4"/>
        <v>A</v>
      </c>
      <c r="BA15" s="11">
        <v>0</v>
      </c>
      <c r="BB15" s="11">
        <v>0</v>
      </c>
      <c r="BC15" s="11">
        <v>5</v>
      </c>
      <c r="BD15" s="11">
        <v>0</v>
      </c>
      <c r="BE15" s="11">
        <v>0.1</v>
      </c>
      <c r="BF15" s="11">
        <v>0.5</v>
      </c>
      <c r="BG15" s="11">
        <v>0.25</v>
      </c>
      <c r="BH15" s="11">
        <v>0.15</v>
      </c>
      <c r="BI15" s="11">
        <v>1</v>
      </c>
      <c r="BJ15" s="12" t="str">
        <f t="shared" si="5"/>
        <v>A</v>
      </c>
      <c r="BK15" s="11">
        <v>0</v>
      </c>
      <c r="BL15" s="12" t="str">
        <f t="shared" si="6"/>
        <v>A</v>
      </c>
      <c r="BM15" s="11">
        <v>1</v>
      </c>
      <c r="BN15" s="12" t="str">
        <f t="shared" si="7"/>
        <v>A</v>
      </c>
      <c r="BO15" s="11">
        <v>1</v>
      </c>
      <c r="BP15" s="11">
        <v>6</v>
      </c>
      <c r="BQ15" s="11" t="s">
        <v>321</v>
      </c>
      <c r="BR15" s="11">
        <v>0</v>
      </c>
      <c r="BS15" s="11">
        <v>7</v>
      </c>
      <c r="BT15" s="11">
        <v>0</v>
      </c>
      <c r="BU15" s="11">
        <v>0</v>
      </c>
      <c r="BV15" s="11">
        <v>1</v>
      </c>
      <c r="BW15" s="11">
        <v>7</v>
      </c>
      <c r="BX15" s="11">
        <v>29</v>
      </c>
      <c r="BY15" s="11">
        <v>24</v>
      </c>
      <c r="BZ15" s="11">
        <v>0</v>
      </c>
      <c r="CA15" s="11">
        <v>0</v>
      </c>
      <c r="CB15" s="11">
        <v>0</v>
      </c>
      <c r="CC15" s="11" t="s">
        <v>164</v>
      </c>
      <c r="CD15" s="11">
        <v>0</v>
      </c>
      <c r="CE15" s="11" t="s">
        <v>164</v>
      </c>
      <c r="CF15" s="11">
        <v>0</v>
      </c>
      <c r="CG15" s="11">
        <v>0</v>
      </c>
      <c r="CH15" s="11">
        <v>0</v>
      </c>
      <c r="CI15" s="11">
        <v>0</v>
      </c>
      <c r="CJ15" s="11">
        <v>0</v>
      </c>
      <c r="CK15" s="11">
        <v>0</v>
      </c>
      <c r="CL15" s="11">
        <v>0</v>
      </c>
      <c r="CM15" s="11">
        <v>0</v>
      </c>
      <c r="CN15" s="11">
        <v>0</v>
      </c>
      <c r="CO15" s="11">
        <v>0</v>
      </c>
      <c r="CP15" s="11">
        <v>0</v>
      </c>
      <c r="CQ15" s="11">
        <v>0</v>
      </c>
      <c r="CR15" s="11" t="s">
        <v>322</v>
      </c>
      <c r="CS15" s="11">
        <v>22747</v>
      </c>
      <c r="CT15" s="13">
        <v>207.423359</v>
      </c>
      <c r="CU15" s="11">
        <v>11638</v>
      </c>
      <c r="CV15" s="13">
        <v>48.264077999999998</v>
      </c>
      <c r="CW15" s="11">
        <v>1</v>
      </c>
      <c r="CX15" s="11">
        <v>1</v>
      </c>
      <c r="CY15" s="11">
        <v>10</v>
      </c>
      <c r="CZ15" s="11">
        <v>3</v>
      </c>
      <c r="DA15" s="11">
        <v>7</v>
      </c>
      <c r="DB15" s="11">
        <v>10</v>
      </c>
      <c r="DC15" s="13">
        <v>30</v>
      </c>
      <c r="DD15" s="14">
        <v>100</v>
      </c>
      <c r="DE15" s="15">
        <f t="shared" si="8"/>
        <v>7</v>
      </c>
      <c r="DF15" s="15">
        <f t="shared" si="9"/>
        <v>14</v>
      </c>
      <c r="DG15" s="16"/>
      <c r="DH15" s="19">
        <v>1</v>
      </c>
      <c r="DI15" s="17">
        <v>0</v>
      </c>
      <c r="DJ15" s="12">
        <v>10</v>
      </c>
      <c r="DK15" s="18">
        <v>90.928073254587929</v>
      </c>
      <c r="DL15" s="19">
        <v>10</v>
      </c>
      <c r="DM15" s="17">
        <v>4</v>
      </c>
      <c r="DN15" s="15">
        <f t="shared" si="10"/>
        <v>7</v>
      </c>
      <c r="DO15" s="17">
        <v>2</v>
      </c>
    </row>
    <row r="16" spans="1:119" ht="24">
      <c r="A16" s="11" t="s">
        <v>193</v>
      </c>
      <c r="B16" s="11" t="s">
        <v>323</v>
      </c>
      <c r="C16" s="11">
        <v>1</v>
      </c>
      <c r="D16" s="11" t="s">
        <v>324</v>
      </c>
      <c r="E16" s="11" t="s">
        <v>165</v>
      </c>
      <c r="F16" s="11" t="s">
        <v>325</v>
      </c>
      <c r="G16" s="11">
        <v>78901</v>
      </c>
      <c r="H16" s="11" t="s">
        <v>326</v>
      </c>
      <c r="I16" s="11" t="s">
        <v>327</v>
      </c>
      <c r="J16" s="11" t="s">
        <v>183</v>
      </c>
      <c r="K16" s="11" t="s">
        <v>162</v>
      </c>
      <c r="L16" s="11" t="s">
        <v>176</v>
      </c>
      <c r="M16" s="11" t="s">
        <v>328</v>
      </c>
      <c r="N16" s="11"/>
      <c r="O16" s="11">
        <v>583468234</v>
      </c>
      <c r="P16" s="11" t="s">
        <v>329</v>
      </c>
      <c r="Q16" s="11"/>
      <c r="R16" s="11"/>
      <c r="S16" s="11"/>
      <c r="T16" s="11"/>
      <c r="U16" s="11"/>
      <c r="V16" s="11"/>
      <c r="W16" s="11">
        <v>2</v>
      </c>
      <c r="X16" s="11">
        <v>3</v>
      </c>
      <c r="Y16" s="11">
        <v>5</v>
      </c>
      <c r="Z16" s="11">
        <v>1.5</v>
      </c>
      <c r="AA16" s="11">
        <v>0.5</v>
      </c>
      <c r="AB16" s="11">
        <v>2</v>
      </c>
      <c r="AC16" s="12" t="str">
        <f t="shared" si="0"/>
        <v>A</v>
      </c>
      <c r="AD16" s="11">
        <v>1</v>
      </c>
      <c r="AE16" s="11">
        <v>1</v>
      </c>
      <c r="AF16" s="11">
        <v>2</v>
      </c>
      <c r="AG16" s="12" t="str">
        <f t="shared" si="1"/>
        <v>A</v>
      </c>
      <c r="AH16" s="11">
        <v>0</v>
      </c>
      <c r="AI16" s="11">
        <v>1</v>
      </c>
      <c r="AJ16" s="11">
        <v>0</v>
      </c>
      <c r="AK16" s="11">
        <v>4</v>
      </c>
      <c r="AL16" s="11">
        <v>5</v>
      </c>
      <c r="AM16" s="12" t="str">
        <f t="shared" si="2"/>
        <v>A</v>
      </c>
      <c r="AN16" s="11">
        <v>2</v>
      </c>
      <c r="AO16" s="11">
        <v>2</v>
      </c>
      <c r="AP16" s="11">
        <v>1</v>
      </c>
      <c r="AQ16" s="11">
        <v>5</v>
      </c>
      <c r="AR16" s="12" t="str">
        <f t="shared" si="3"/>
        <v>A</v>
      </c>
      <c r="AS16" s="11">
        <v>0</v>
      </c>
      <c r="AT16" s="11">
        <v>0</v>
      </c>
      <c r="AU16" s="11">
        <v>1</v>
      </c>
      <c r="AV16" s="11">
        <v>3</v>
      </c>
      <c r="AW16" s="11">
        <v>1</v>
      </c>
      <c r="AX16" s="11">
        <v>0</v>
      </c>
      <c r="AY16" s="11">
        <v>5</v>
      </c>
      <c r="AZ16" s="12" t="str">
        <f t="shared" si="4"/>
        <v>A</v>
      </c>
      <c r="BA16" s="11">
        <v>1</v>
      </c>
      <c r="BB16" s="11">
        <v>0</v>
      </c>
      <c r="BC16" s="11">
        <v>1</v>
      </c>
      <c r="BD16" s="11">
        <v>1</v>
      </c>
      <c r="BE16" s="11">
        <v>0.25</v>
      </c>
      <c r="BF16" s="11">
        <v>0.5</v>
      </c>
      <c r="BG16" s="11">
        <v>0.75</v>
      </c>
      <c r="BH16" s="11">
        <v>0</v>
      </c>
      <c r="BI16" s="11">
        <v>1.5</v>
      </c>
      <c r="BJ16" s="12" t="str">
        <f t="shared" si="5"/>
        <v>A</v>
      </c>
      <c r="BK16" s="11">
        <v>0.5</v>
      </c>
      <c r="BL16" s="12" t="str">
        <f t="shared" si="6"/>
        <v>A</v>
      </c>
      <c r="BM16" s="11">
        <v>2</v>
      </c>
      <c r="BN16" s="12" t="str">
        <f t="shared" si="7"/>
        <v>A</v>
      </c>
      <c r="BO16" s="11">
        <v>1</v>
      </c>
      <c r="BP16" s="11">
        <v>1</v>
      </c>
      <c r="BQ16" s="11" t="s">
        <v>330</v>
      </c>
      <c r="BR16" s="11">
        <v>0</v>
      </c>
      <c r="BS16" s="11">
        <v>6</v>
      </c>
      <c r="BT16" s="11">
        <v>2</v>
      </c>
      <c r="BU16" s="11">
        <v>0</v>
      </c>
      <c r="BV16" s="11">
        <v>1</v>
      </c>
      <c r="BW16" s="11">
        <v>8</v>
      </c>
      <c r="BX16" s="11">
        <v>26</v>
      </c>
      <c r="BY16" s="11">
        <v>121</v>
      </c>
      <c r="BZ16" s="11">
        <v>0</v>
      </c>
      <c r="CA16" s="11">
        <v>0</v>
      </c>
      <c r="CB16" s="11">
        <v>0</v>
      </c>
      <c r="CC16" s="11"/>
      <c r="CD16" s="11">
        <v>0</v>
      </c>
      <c r="CE16" s="11"/>
      <c r="CF16" s="11">
        <v>2</v>
      </c>
      <c r="CG16" s="11">
        <v>2</v>
      </c>
      <c r="CH16" s="11">
        <v>0</v>
      </c>
      <c r="CI16" s="11">
        <v>0</v>
      </c>
      <c r="CJ16" s="11">
        <v>0</v>
      </c>
      <c r="CK16" s="11">
        <v>0</v>
      </c>
      <c r="CL16" s="11">
        <v>0</v>
      </c>
      <c r="CM16" s="11">
        <v>0</v>
      </c>
      <c r="CN16" s="11">
        <v>32</v>
      </c>
      <c r="CO16" s="11" t="s">
        <v>331</v>
      </c>
      <c r="CP16" s="11">
        <v>0</v>
      </c>
      <c r="CQ16" s="11">
        <v>1</v>
      </c>
      <c r="CR16" s="11" t="s">
        <v>332</v>
      </c>
      <c r="CS16" s="11">
        <v>33662</v>
      </c>
      <c r="CT16" s="13">
        <v>267.18911700000001</v>
      </c>
      <c r="CU16" s="11">
        <v>13867</v>
      </c>
      <c r="CV16" s="13">
        <v>34.578612999999997</v>
      </c>
      <c r="CW16" s="11">
        <v>1</v>
      </c>
      <c r="CX16" s="11">
        <v>1</v>
      </c>
      <c r="CY16" s="11">
        <v>28</v>
      </c>
      <c r="CZ16" s="11">
        <v>5</v>
      </c>
      <c r="DA16" s="11">
        <v>16</v>
      </c>
      <c r="DB16" s="11">
        <v>21</v>
      </c>
      <c r="DC16" s="13">
        <v>17.8571428571429</v>
      </c>
      <c r="DD16" s="14">
        <v>75</v>
      </c>
      <c r="DE16" s="15">
        <f t="shared" si="8"/>
        <v>5.333333333333333</v>
      </c>
      <c r="DF16" s="15">
        <f t="shared" si="9"/>
        <v>16</v>
      </c>
      <c r="DG16" s="16"/>
      <c r="DH16" s="19">
        <v>5</v>
      </c>
      <c r="DI16" s="17">
        <v>0</v>
      </c>
      <c r="DJ16" s="12">
        <v>21</v>
      </c>
      <c r="DK16" s="18">
        <v>73.29351631218573</v>
      </c>
      <c r="DL16" s="19">
        <v>28</v>
      </c>
      <c r="DM16" s="17">
        <v>3</v>
      </c>
      <c r="DN16" s="15">
        <f t="shared" si="10"/>
        <v>4</v>
      </c>
      <c r="DO16" s="17">
        <v>3</v>
      </c>
    </row>
  </sheetData>
  <mergeCells count="18">
    <mergeCell ref="BS1:BY1"/>
    <mergeCell ref="BZ1:CE1"/>
    <mergeCell ref="CF1:CK1"/>
    <mergeCell ref="CL1:CM1"/>
    <mergeCell ref="CN1:CR1"/>
    <mergeCell ref="CS1:DD1"/>
    <mergeCell ref="AH1:AL1"/>
    <mergeCell ref="AN1:AQ1"/>
    <mergeCell ref="AS1:AY1"/>
    <mergeCell ref="BA1:BD1"/>
    <mergeCell ref="BE1:BI1"/>
    <mergeCell ref="BO1:BQ1"/>
    <mergeCell ref="A1:J1"/>
    <mergeCell ref="K1:P1"/>
    <mergeCell ref="Q1:V1"/>
    <mergeCell ref="W1:Y1"/>
    <mergeCell ref="Z1:AB1"/>
    <mergeCell ref="AD1:AF1"/>
  </mergeCells>
  <pageMargins left="0.7" right="0.7" top="0.78740157499999996" bottom="0.78740157499999996" header="0.3" footer="0.3"/>
  <pageSetup paperSize="8" scale="62" orientation="landscape" r:id="rId1"/>
  <colBreaks count="2" manualBreakCount="2">
    <brk id="73" max="1048575" man="1"/>
    <brk id="87"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B-DotazníkProÚÚP-2012-20131111</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2015-08-19T05:13:57Z</dcterms:created>
  <dcterms:modified xsi:type="dcterms:W3CDTF">2015-08-19T05:13:58Z</dcterms:modified>
</cp:coreProperties>
</file>