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65" windowWidth="24420" windowHeight="12390"/>
  </bookViews>
  <sheets>
    <sheet name="Graf2" sheetId="24" r:id="rId1"/>
    <sheet name="Graf3" sheetId="32" r:id="rId2"/>
    <sheet name="Graf4" sheetId="33" r:id="rId3"/>
    <sheet name="Graf5" sheetId="34" r:id="rId4"/>
    <sheet name="Graf6" sheetId="35" r:id="rId5"/>
    <sheet name="Graf10" sheetId="37" r:id="rId6"/>
  </sheets>
  <calcPr calcId="145621"/>
</workbook>
</file>

<file path=xl/calcChain.xml><?xml version="1.0" encoding="utf-8"?>
<calcChain xmlns="http://schemas.openxmlformats.org/spreadsheetml/2006/main">
  <c r="F24" i="32" l="1"/>
  <c r="E4" i="24"/>
  <c r="L30" i="35" l="1"/>
  <c r="M29" i="35"/>
  <c r="M30" i="35" s="1"/>
  <c r="K29" i="35"/>
  <c r="K30" i="35" s="1"/>
  <c r="J29" i="35"/>
  <c r="J30" i="35" s="1"/>
  <c r="M26" i="35"/>
  <c r="M27" i="35" s="1"/>
  <c r="L26" i="35"/>
  <c r="L32" i="35" s="1"/>
  <c r="L33" i="35" s="1"/>
  <c r="K26" i="35"/>
  <c r="K27" i="35" s="1"/>
  <c r="J26" i="35"/>
  <c r="J27" i="35" s="1"/>
  <c r="R26" i="34"/>
  <c r="Q26" i="34"/>
  <c r="P26" i="34"/>
  <c r="O26" i="34"/>
  <c r="R25" i="34"/>
  <c r="Q25" i="34"/>
  <c r="P25" i="34"/>
  <c r="O25" i="34"/>
  <c r="S24" i="34"/>
  <c r="W24" i="34" s="1"/>
  <c r="S23" i="34"/>
  <c r="U23" i="34" s="1"/>
  <c r="S22" i="34"/>
  <c r="W22" i="34" s="1"/>
  <c r="S21" i="34"/>
  <c r="W21" i="34" s="1"/>
  <c r="S20" i="34"/>
  <c r="T20" i="34" s="1"/>
  <c r="S18" i="34"/>
  <c r="W18" i="34" s="1"/>
  <c r="S17" i="34"/>
  <c r="V17" i="34" s="1"/>
  <c r="S16" i="34"/>
  <c r="V16" i="34" s="1"/>
  <c r="S15" i="34"/>
  <c r="W15" i="34" s="1"/>
  <c r="S14" i="34"/>
  <c r="U14" i="34" s="1"/>
  <c r="S13" i="34"/>
  <c r="W13" i="34" s="1"/>
  <c r="S12" i="34"/>
  <c r="W12" i="34" s="1"/>
  <c r="S11" i="34"/>
  <c r="T11" i="34" s="1"/>
  <c r="S10" i="34"/>
  <c r="W10" i="34" s="1"/>
  <c r="S9" i="34"/>
  <c r="V9" i="34" s="1"/>
  <c r="S8" i="34"/>
  <c r="T8" i="34" s="1"/>
  <c r="S7" i="34"/>
  <c r="W7" i="34" s="1"/>
  <c r="S6" i="34"/>
  <c r="U6" i="34" s="1"/>
  <c r="S5" i="34"/>
  <c r="W5" i="34" s="1"/>
  <c r="O26" i="33"/>
  <c r="N26" i="33"/>
  <c r="M26" i="33"/>
  <c r="O25" i="33"/>
  <c r="N25" i="33"/>
  <c r="N27" i="33" s="1"/>
  <c r="M25" i="33"/>
  <c r="P24" i="33"/>
  <c r="S24" i="33" s="1"/>
  <c r="S23" i="33"/>
  <c r="P23" i="33"/>
  <c r="R23" i="33" s="1"/>
  <c r="P22" i="33"/>
  <c r="S22" i="33" s="1"/>
  <c r="P21" i="33"/>
  <c r="R21" i="33" s="1"/>
  <c r="P20" i="33"/>
  <c r="S20" i="33" s="1"/>
  <c r="P18" i="33"/>
  <c r="R18" i="33" s="1"/>
  <c r="P17" i="33"/>
  <c r="S17" i="33" s="1"/>
  <c r="P16" i="33"/>
  <c r="R16" i="33" s="1"/>
  <c r="P15" i="33"/>
  <c r="S15" i="33" s="1"/>
  <c r="P14" i="33"/>
  <c r="R14" i="33" s="1"/>
  <c r="P13" i="33"/>
  <c r="S13" i="33" s="1"/>
  <c r="P12" i="33"/>
  <c r="R12" i="33" s="1"/>
  <c r="P11" i="33"/>
  <c r="S11" i="33" s="1"/>
  <c r="P10" i="33"/>
  <c r="R10" i="33" s="1"/>
  <c r="P9" i="33"/>
  <c r="S9" i="33" s="1"/>
  <c r="S8" i="33"/>
  <c r="P8" i="33"/>
  <c r="R8" i="33" s="1"/>
  <c r="P7" i="33"/>
  <c r="S7" i="33" s="1"/>
  <c r="P6" i="33"/>
  <c r="R6" i="33" s="1"/>
  <c r="P5" i="33"/>
  <c r="S5" i="33" s="1"/>
  <c r="O26" i="32"/>
  <c r="N26" i="32"/>
  <c r="M26" i="32"/>
  <c r="O25" i="32"/>
  <c r="N25" i="32"/>
  <c r="M25" i="32"/>
  <c r="P24" i="32"/>
  <c r="S24" i="32" s="1"/>
  <c r="P23" i="32"/>
  <c r="R23" i="32" s="1"/>
  <c r="P22" i="32"/>
  <c r="S22" i="32" s="1"/>
  <c r="P21" i="32"/>
  <c r="R21" i="32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P8" i="32"/>
  <c r="R8" i="32" s="1"/>
  <c r="P7" i="32"/>
  <c r="S7" i="32" s="1"/>
  <c r="P6" i="32"/>
  <c r="R6" i="32" s="1"/>
  <c r="P5" i="32"/>
  <c r="S5" i="32" s="1"/>
  <c r="O18" i="24"/>
  <c r="P18" i="24"/>
  <c r="Q18" i="24" s="1"/>
  <c r="N26" i="24"/>
  <c r="M26" i="24"/>
  <c r="N25" i="24"/>
  <c r="M25" i="24"/>
  <c r="M27" i="24" s="1"/>
  <c r="P24" i="24"/>
  <c r="Q24" i="24" s="1"/>
  <c r="O24" i="24"/>
  <c r="P23" i="24"/>
  <c r="Q23" i="24" s="1"/>
  <c r="O23" i="24"/>
  <c r="P22" i="24"/>
  <c r="Q22" i="24" s="1"/>
  <c r="O22" i="24"/>
  <c r="P21" i="24"/>
  <c r="Q21" i="24" s="1"/>
  <c r="O21" i="24"/>
  <c r="P20" i="24"/>
  <c r="Q20" i="24" s="1"/>
  <c r="O20" i="24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M27" i="32" l="1"/>
  <c r="N27" i="32"/>
  <c r="M27" i="33"/>
  <c r="S6" i="33"/>
  <c r="S21" i="33"/>
  <c r="P25" i="33"/>
  <c r="Q25" i="33" s="1"/>
  <c r="O27" i="33"/>
  <c r="W9" i="34"/>
  <c r="V23" i="34"/>
  <c r="V8" i="34"/>
  <c r="V11" i="34"/>
  <c r="T16" i="34"/>
  <c r="W23" i="34"/>
  <c r="T24" i="34"/>
  <c r="V7" i="34"/>
  <c r="U8" i="34"/>
  <c r="U11" i="34"/>
  <c r="W11" i="34"/>
  <c r="W14" i="34"/>
  <c r="W16" i="34"/>
  <c r="W20" i="34"/>
  <c r="V24" i="34"/>
  <c r="S23" i="32"/>
  <c r="S8" i="32"/>
  <c r="S6" i="32"/>
  <c r="S21" i="32"/>
  <c r="P25" i="32"/>
  <c r="S25" i="32" s="1"/>
  <c r="O27" i="32"/>
  <c r="P27" i="32" s="1"/>
  <c r="S27" i="32" s="1"/>
  <c r="L27" i="35"/>
  <c r="K32" i="35"/>
  <c r="K33" i="35" s="1"/>
  <c r="M32" i="35"/>
  <c r="M33" i="35" s="1"/>
  <c r="J32" i="35"/>
  <c r="J33" i="35" s="1"/>
  <c r="W6" i="34"/>
  <c r="W8" i="34"/>
  <c r="T15" i="34"/>
  <c r="T17" i="34"/>
  <c r="U21" i="34"/>
  <c r="V6" i="34"/>
  <c r="V15" i="34"/>
  <c r="W17" i="34"/>
  <c r="T7" i="34"/>
  <c r="T9" i="34"/>
  <c r="U12" i="34"/>
  <c r="U16" i="34"/>
  <c r="U20" i="34"/>
  <c r="V14" i="34"/>
  <c r="V20" i="34"/>
  <c r="U5" i="34"/>
  <c r="T10" i="34"/>
  <c r="U13" i="34"/>
  <c r="T18" i="34"/>
  <c r="U22" i="34"/>
  <c r="P27" i="34"/>
  <c r="T22" i="34"/>
  <c r="O27" i="34"/>
  <c r="V5" i="34"/>
  <c r="U10" i="34"/>
  <c r="V13" i="34"/>
  <c r="U18" i="34"/>
  <c r="V22" i="34"/>
  <c r="S25" i="34"/>
  <c r="T25" i="34" s="1"/>
  <c r="Q27" i="34"/>
  <c r="T5" i="34"/>
  <c r="T13" i="34"/>
  <c r="U7" i="34"/>
  <c r="V10" i="34"/>
  <c r="T12" i="34"/>
  <c r="U15" i="34"/>
  <c r="V18" i="34"/>
  <c r="T21" i="34"/>
  <c r="U24" i="34"/>
  <c r="S26" i="34"/>
  <c r="W26" i="34" s="1"/>
  <c r="R27" i="34"/>
  <c r="T6" i="34"/>
  <c r="U9" i="34"/>
  <c r="V12" i="34"/>
  <c r="T14" i="34"/>
  <c r="U17" i="34"/>
  <c r="V21" i="34"/>
  <c r="T23" i="34"/>
  <c r="S18" i="33"/>
  <c r="S14" i="33"/>
  <c r="S12" i="33"/>
  <c r="S10" i="33"/>
  <c r="P26" i="33"/>
  <c r="R26" i="33" s="1"/>
  <c r="S16" i="33"/>
  <c r="P27" i="33"/>
  <c r="S27" i="33" s="1"/>
  <c r="Q5" i="33"/>
  <c r="Q7" i="33"/>
  <c r="Q9" i="33"/>
  <c r="Q11" i="33"/>
  <c r="Q13" i="33"/>
  <c r="Q15" i="33"/>
  <c r="Q17" i="33"/>
  <c r="Q20" i="33"/>
  <c r="Q22" i="33"/>
  <c r="Q24" i="33"/>
  <c r="R5" i="33"/>
  <c r="R7" i="33"/>
  <c r="R9" i="33"/>
  <c r="R11" i="33"/>
  <c r="R13" i="33"/>
  <c r="R15" i="33"/>
  <c r="R17" i="33"/>
  <c r="R20" i="33"/>
  <c r="R22" i="33"/>
  <c r="R24" i="33"/>
  <c r="Q6" i="33"/>
  <c r="Q8" i="33"/>
  <c r="Q10" i="33"/>
  <c r="Q12" i="33"/>
  <c r="Q14" i="33"/>
  <c r="Q16" i="33"/>
  <c r="Q18" i="33"/>
  <c r="Q21" i="33"/>
  <c r="Q23" i="33"/>
  <c r="S18" i="32"/>
  <c r="S14" i="32"/>
  <c r="S12" i="32"/>
  <c r="S10" i="32"/>
  <c r="P26" i="32"/>
  <c r="Q26" i="32" s="1"/>
  <c r="S16" i="32"/>
  <c r="Q25" i="32"/>
  <c r="Q5" i="32"/>
  <c r="Q7" i="32"/>
  <c r="Q9" i="32"/>
  <c r="Q11" i="32"/>
  <c r="Q13" i="32"/>
  <c r="Q15" i="32"/>
  <c r="Q17" i="32"/>
  <c r="Q20" i="32"/>
  <c r="Q22" i="32"/>
  <c r="Q24" i="32"/>
  <c r="R5" i="32"/>
  <c r="R7" i="32"/>
  <c r="R9" i="32"/>
  <c r="R11" i="32"/>
  <c r="R13" i="32"/>
  <c r="R15" i="32"/>
  <c r="R17" i="32"/>
  <c r="R20" i="32"/>
  <c r="R22" i="32"/>
  <c r="R24" i="32"/>
  <c r="Q6" i="32"/>
  <c r="Q8" i="32"/>
  <c r="Q10" i="32"/>
  <c r="Q12" i="32"/>
  <c r="Q14" i="32"/>
  <c r="Q16" i="32"/>
  <c r="Q18" i="32"/>
  <c r="Q21" i="32"/>
  <c r="Q23" i="32"/>
  <c r="P26" i="24"/>
  <c r="Q26" i="24" s="1"/>
  <c r="O26" i="24"/>
  <c r="O25" i="24"/>
  <c r="N27" i="24"/>
  <c r="P27" i="24" s="1"/>
  <c r="Q27" i="24" s="1"/>
  <c r="P25" i="24"/>
  <c r="Q25" i="24" s="1"/>
  <c r="S25" i="33" l="1"/>
  <c r="R25" i="32"/>
  <c r="R25" i="33"/>
  <c r="T26" i="34"/>
  <c r="R27" i="32"/>
  <c r="O27" i="24"/>
  <c r="W25" i="34"/>
  <c r="V25" i="34"/>
  <c r="U25" i="34"/>
  <c r="S27" i="34"/>
  <c r="W27" i="34" s="1"/>
  <c r="V27" i="34"/>
  <c r="V26" i="34"/>
  <c r="U26" i="34"/>
  <c r="S26" i="33"/>
  <c r="Q26" i="33"/>
  <c r="Q27" i="33"/>
  <c r="R27" i="33"/>
  <c r="S26" i="32"/>
  <c r="R26" i="32"/>
  <c r="Q27" i="32"/>
  <c r="U27" i="34" l="1"/>
  <c r="T27" i="34"/>
  <c r="D25" i="37"/>
  <c r="D26" i="37"/>
  <c r="C26" i="37"/>
  <c r="C25" i="37"/>
  <c r="E30" i="35"/>
  <c r="C27" i="37" l="1"/>
  <c r="D27" i="37"/>
  <c r="D26" i="35"/>
  <c r="E26" i="35"/>
  <c r="F26" i="35"/>
  <c r="D29" i="35"/>
  <c r="D30" i="35" s="1"/>
  <c r="F29" i="35"/>
  <c r="F30" i="35" s="1"/>
  <c r="C29" i="35"/>
  <c r="C30" i="35" s="1"/>
  <c r="C26" i="35"/>
  <c r="F32" i="35" l="1"/>
  <c r="F33" i="35" s="1"/>
  <c r="F27" i="35"/>
  <c r="E27" i="35"/>
  <c r="E32" i="35"/>
  <c r="E33" i="35" s="1"/>
  <c r="D32" i="35"/>
  <c r="D33" i="35" s="1"/>
  <c r="D27" i="35"/>
  <c r="C32" i="35"/>
  <c r="C33" i="35" s="1"/>
  <c r="C27" i="35"/>
  <c r="G5" i="34"/>
  <c r="I5" i="34" s="1"/>
  <c r="G6" i="34"/>
  <c r="K6" i="34" s="1"/>
  <c r="G7" i="34"/>
  <c r="H7" i="34" s="1"/>
  <c r="G8" i="34"/>
  <c r="J8" i="34" s="1"/>
  <c r="G9" i="34"/>
  <c r="J9" i="34" s="1"/>
  <c r="G10" i="34"/>
  <c r="H10" i="34" s="1"/>
  <c r="G11" i="34"/>
  <c r="H11" i="34" s="1"/>
  <c r="G12" i="34"/>
  <c r="I12" i="34" s="1"/>
  <c r="G13" i="34"/>
  <c r="K13" i="34" s="1"/>
  <c r="G14" i="34"/>
  <c r="K14" i="34" s="1"/>
  <c r="G15" i="34"/>
  <c r="H15" i="34" s="1"/>
  <c r="G16" i="34"/>
  <c r="J16" i="34" s="1"/>
  <c r="G17" i="34"/>
  <c r="I17" i="34" s="1"/>
  <c r="G18" i="34"/>
  <c r="H18" i="34" s="1"/>
  <c r="G20" i="34"/>
  <c r="I20" i="34" s="1"/>
  <c r="G21" i="34"/>
  <c r="J21" i="34" s="1"/>
  <c r="G22" i="34"/>
  <c r="K22" i="34" s="1"/>
  <c r="G23" i="34"/>
  <c r="I23" i="34" s="1"/>
  <c r="G24" i="34"/>
  <c r="I24" i="34" s="1"/>
  <c r="G4" i="34"/>
  <c r="K4" i="34" s="1"/>
  <c r="D25" i="34"/>
  <c r="E25" i="34"/>
  <c r="F25" i="34"/>
  <c r="D26" i="34"/>
  <c r="E26" i="34"/>
  <c r="F26" i="34"/>
  <c r="C26" i="34"/>
  <c r="C25" i="34"/>
  <c r="F24" i="33"/>
  <c r="I24" i="33" s="1"/>
  <c r="F23" i="33"/>
  <c r="G23" i="33" s="1"/>
  <c r="F22" i="33"/>
  <c r="I22" i="33" s="1"/>
  <c r="F21" i="33"/>
  <c r="G21" i="33" s="1"/>
  <c r="F20" i="33"/>
  <c r="I20" i="33" s="1"/>
  <c r="F18" i="33"/>
  <c r="G18" i="33" s="1"/>
  <c r="F17" i="33"/>
  <c r="I17" i="33" s="1"/>
  <c r="F16" i="33"/>
  <c r="G16" i="33" s="1"/>
  <c r="F15" i="33"/>
  <c r="I15" i="33" s="1"/>
  <c r="F14" i="33"/>
  <c r="G14" i="33" s="1"/>
  <c r="F13" i="33"/>
  <c r="I13" i="33" s="1"/>
  <c r="F12" i="33"/>
  <c r="G12" i="33" s="1"/>
  <c r="F11" i="33"/>
  <c r="I11" i="33" s="1"/>
  <c r="F10" i="33"/>
  <c r="G10" i="33" s="1"/>
  <c r="F9" i="33"/>
  <c r="I9" i="33" s="1"/>
  <c r="F8" i="33"/>
  <c r="G8" i="33" s="1"/>
  <c r="F7" i="33"/>
  <c r="I7" i="33" s="1"/>
  <c r="F6" i="33"/>
  <c r="G6" i="33" s="1"/>
  <c r="F5" i="33"/>
  <c r="I5" i="33" s="1"/>
  <c r="F4" i="33"/>
  <c r="G4" i="33" s="1"/>
  <c r="D25" i="33"/>
  <c r="E25" i="33"/>
  <c r="D26" i="33"/>
  <c r="E26" i="33"/>
  <c r="C26" i="33"/>
  <c r="F26" i="33" s="1"/>
  <c r="I26" i="33" s="1"/>
  <c r="C25" i="33"/>
  <c r="G24" i="32"/>
  <c r="H24" i="32"/>
  <c r="I24" i="32"/>
  <c r="F5" i="32"/>
  <c r="I5" i="32" s="1"/>
  <c r="F6" i="32"/>
  <c r="G6" i="32" s="1"/>
  <c r="F7" i="32"/>
  <c r="H7" i="32" s="1"/>
  <c r="F8" i="32"/>
  <c r="I8" i="32" s="1"/>
  <c r="F9" i="32"/>
  <c r="I9" i="32" s="1"/>
  <c r="F10" i="32"/>
  <c r="G10" i="32" s="1"/>
  <c r="F11" i="32"/>
  <c r="H11" i="32" s="1"/>
  <c r="F12" i="32"/>
  <c r="I12" i="32" s="1"/>
  <c r="F13" i="32"/>
  <c r="I13" i="32" s="1"/>
  <c r="F14" i="32"/>
  <c r="G14" i="32" s="1"/>
  <c r="F15" i="32"/>
  <c r="H15" i="32" s="1"/>
  <c r="F16" i="32"/>
  <c r="I16" i="32" s="1"/>
  <c r="F17" i="32"/>
  <c r="I17" i="32" s="1"/>
  <c r="F18" i="32"/>
  <c r="G18" i="32" s="1"/>
  <c r="F20" i="32"/>
  <c r="H20" i="32" s="1"/>
  <c r="F21" i="32"/>
  <c r="I21" i="32" s="1"/>
  <c r="F22" i="32"/>
  <c r="I22" i="32" s="1"/>
  <c r="F23" i="32"/>
  <c r="G23" i="32" s="1"/>
  <c r="F4" i="32"/>
  <c r="G4" i="32" s="1"/>
  <c r="D26" i="32"/>
  <c r="C26" i="32"/>
  <c r="D25" i="32"/>
  <c r="C25" i="32"/>
  <c r="F24" i="24"/>
  <c r="G24" i="24" s="1"/>
  <c r="E21" i="24"/>
  <c r="F17" i="24"/>
  <c r="G17" i="24" s="1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C25" i="24"/>
  <c r="C26" i="24"/>
  <c r="D26" i="24"/>
  <c r="F21" i="24"/>
  <c r="G21" i="24" s="1"/>
  <c r="D25" i="24"/>
  <c r="F23" i="24"/>
  <c r="G23" i="24" s="1"/>
  <c r="E23" i="24"/>
  <c r="F22" i="24"/>
  <c r="G22" i="24" s="1"/>
  <c r="E22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18" i="24"/>
  <c r="G18" i="24" s="1"/>
  <c r="F20" i="24"/>
  <c r="G20" i="24" s="1"/>
  <c r="F4" i="24"/>
  <c r="G4" i="24" s="1"/>
  <c r="E5" i="24"/>
  <c r="E7" i="24"/>
  <c r="E12" i="24"/>
  <c r="E13" i="24"/>
  <c r="E15" i="24"/>
  <c r="E18" i="24"/>
  <c r="E20" i="24"/>
  <c r="C27" i="33" l="1"/>
  <c r="G26" i="34"/>
  <c r="K26" i="34" s="1"/>
  <c r="F27" i="34"/>
  <c r="C27" i="34"/>
  <c r="D27" i="34"/>
  <c r="H24" i="34"/>
  <c r="K24" i="34"/>
  <c r="J23" i="34"/>
  <c r="I21" i="34"/>
  <c r="J18" i="34"/>
  <c r="I14" i="34"/>
  <c r="K11" i="34"/>
  <c r="I11" i="34"/>
  <c r="J10" i="34"/>
  <c r="J6" i="34"/>
  <c r="J5" i="34"/>
  <c r="H23" i="34"/>
  <c r="K23" i="34"/>
  <c r="K18" i="34"/>
  <c r="J14" i="34"/>
  <c r="J13" i="34"/>
  <c r="J11" i="34"/>
  <c r="K10" i="34"/>
  <c r="I10" i="34"/>
  <c r="I6" i="34"/>
  <c r="H23" i="32"/>
  <c r="G22" i="32"/>
  <c r="I20" i="32"/>
  <c r="H18" i="32"/>
  <c r="G17" i="32"/>
  <c r="I15" i="32"/>
  <c r="H14" i="32"/>
  <c r="G13" i="32"/>
  <c r="I11" i="32"/>
  <c r="H10" i="32"/>
  <c r="G9" i="32"/>
  <c r="I7" i="32"/>
  <c r="H6" i="32"/>
  <c r="G5" i="32"/>
  <c r="I4" i="32"/>
  <c r="I23" i="32"/>
  <c r="H22" i="32"/>
  <c r="G21" i="32"/>
  <c r="I18" i="32"/>
  <c r="H17" i="32"/>
  <c r="G16" i="32"/>
  <c r="I14" i="32"/>
  <c r="H13" i="32"/>
  <c r="G12" i="32"/>
  <c r="I10" i="32"/>
  <c r="H9" i="32"/>
  <c r="G8" i="32"/>
  <c r="I6" i="32"/>
  <c r="H5" i="32"/>
  <c r="H4" i="32"/>
  <c r="H21" i="32"/>
  <c r="G20" i="32"/>
  <c r="H16" i="32"/>
  <c r="G15" i="32"/>
  <c r="H12" i="32"/>
  <c r="G11" i="32"/>
  <c r="H8" i="32"/>
  <c r="G7" i="32"/>
  <c r="H20" i="34"/>
  <c r="K20" i="34"/>
  <c r="I18" i="34"/>
  <c r="G25" i="34"/>
  <c r="H25" i="34" s="1"/>
  <c r="J20" i="34"/>
  <c r="J25" i="34"/>
  <c r="E27" i="34"/>
  <c r="G27" i="34" s="1"/>
  <c r="K27" i="34" s="1"/>
  <c r="H26" i="34"/>
  <c r="I26" i="34"/>
  <c r="J26" i="34"/>
  <c r="J22" i="34"/>
  <c r="H22" i="34"/>
  <c r="I22" i="34"/>
  <c r="H21" i="34"/>
  <c r="J24" i="34"/>
  <c r="K21" i="34"/>
  <c r="H9" i="34"/>
  <c r="I9" i="34"/>
  <c r="H17" i="34"/>
  <c r="I25" i="34"/>
  <c r="H16" i="34"/>
  <c r="K16" i="34"/>
  <c r="H14" i="34"/>
  <c r="H6" i="34"/>
  <c r="I16" i="34"/>
  <c r="I8" i="34"/>
  <c r="H13" i="34"/>
  <c r="H5" i="34"/>
  <c r="K15" i="34"/>
  <c r="I13" i="34"/>
  <c r="K7" i="34"/>
  <c r="H4" i="34"/>
  <c r="H12" i="34"/>
  <c r="I4" i="34"/>
  <c r="J15" i="34"/>
  <c r="K12" i="34"/>
  <c r="J7" i="34"/>
  <c r="J4" i="34"/>
  <c r="K17" i="34"/>
  <c r="I15" i="34"/>
  <c r="J12" i="34"/>
  <c r="K9" i="34"/>
  <c r="I7" i="34"/>
  <c r="J17" i="34"/>
  <c r="H8" i="34"/>
  <c r="K8" i="34"/>
  <c r="K5" i="34"/>
  <c r="H18" i="33"/>
  <c r="I18" i="33"/>
  <c r="H21" i="33"/>
  <c r="I21" i="33"/>
  <c r="E27" i="33"/>
  <c r="D27" i="33"/>
  <c r="H23" i="33"/>
  <c r="I23" i="33"/>
  <c r="H10" i="33"/>
  <c r="I10" i="33"/>
  <c r="H6" i="33"/>
  <c r="I14" i="33"/>
  <c r="F25" i="33"/>
  <c r="G25" i="33" s="1"/>
  <c r="I6" i="33"/>
  <c r="H4" i="33"/>
  <c r="H8" i="33"/>
  <c r="H12" i="33"/>
  <c r="H16" i="33"/>
  <c r="H14" i="33"/>
  <c r="I4" i="33"/>
  <c r="I8" i="33"/>
  <c r="I12" i="33"/>
  <c r="I16" i="33"/>
  <c r="G5" i="33"/>
  <c r="G11" i="33"/>
  <c r="G15" i="33"/>
  <c r="G20" i="33"/>
  <c r="G22" i="33"/>
  <c r="G24" i="33"/>
  <c r="G26" i="33"/>
  <c r="G7" i="33"/>
  <c r="G9" i="33"/>
  <c r="G13" i="33"/>
  <c r="G17" i="33"/>
  <c r="H5" i="33"/>
  <c r="H7" i="33"/>
  <c r="H9" i="33"/>
  <c r="H11" i="33"/>
  <c r="H13" i="33"/>
  <c r="H15" i="33"/>
  <c r="H17" i="33"/>
  <c r="H20" i="33"/>
  <c r="H22" i="33"/>
  <c r="H24" i="33"/>
  <c r="H26" i="33"/>
  <c r="E25" i="32"/>
  <c r="E26" i="32"/>
  <c r="C27" i="32"/>
  <c r="D27" i="32"/>
  <c r="D27" i="24"/>
  <c r="E24" i="24"/>
  <c r="E26" i="24" s="1"/>
  <c r="E11" i="24"/>
  <c r="E10" i="24"/>
  <c r="C27" i="24"/>
  <c r="E17" i="24"/>
  <c r="E9" i="24"/>
  <c r="E16" i="24"/>
  <c r="E8" i="24"/>
  <c r="F25" i="24"/>
  <c r="G25" i="24" s="1"/>
  <c r="F26" i="24"/>
  <c r="G26" i="24" s="1"/>
  <c r="F27" i="33" l="1"/>
  <c r="K25" i="34"/>
  <c r="J27" i="34"/>
  <c r="F25" i="32"/>
  <c r="I25" i="32" s="1"/>
  <c r="F26" i="32"/>
  <c r="I26" i="32" s="1"/>
  <c r="I27" i="34"/>
  <c r="H27" i="34"/>
  <c r="G27" i="33"/>
  <c r="H27" i="33"/>
  <c r="I27" i="33"/>
  <c r="H25" i="33"/>
  <c r="I25" i="33"/>
  <c r="E27" i="32"/>
  <c r="F27" i="32" s="1"/>
  <c r="G27" i="32" s="1"/>
  <c r="F27" i="24"/>
  <c r="G27" i="24" s="1"/>
  <c r="E25" i="24"/>
  <c r="E27" i="24" s="1"/>
  <c r="H25" i="32" l="1"/>
  <c r="G25" i="32"/>
  <c r="I27" i="32"/>
  <c r="G26" i="32"/>
  <c r="H26" i="32"/>
  <c r="H27" i="32"/>
</calcChain>
</file>

<file path=xl/sharedStrings.xml><?xml version="1.0" encoding="utf-8"?>
<sst xmlns="http://schemas.openxmlformats.org/spreadsheetml/2006/main" count="785" uniqueCount="73">
  <si>
    <t>Vzdělání oprávněných úředních osob</t>
  </si>
  <si>
    <t>Praxe oprávněných úředních osob</t>
  </si>
  <si>
    <t>Magistrát města Plzně</t>
  </si>
  <si>
    <t>Magistrát hlavního města Prahy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</si>
  <si>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</si>
  <si>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</si>
  <si>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</si>
  <si>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</si>
  <si>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</si>
  <si>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</si>
  <si>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</si>
  <si>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</si>
  <si>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</si>
  <si>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</si>
  <si>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</si>
  <si>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</si>
  <si>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</si>
  <si>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</si>
  <si>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</si>
  <si>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</si>
  <si>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</si>
  <si>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</si>
  <si>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</si>
  <si>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</si>
  <si>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</si>
  <si>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</si>
  <si>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</si>
  <si>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</si>
  <si>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</si>
  <si>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</si>
  <si>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</si>
  <si>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</si>
  <si>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</si>
  <si>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</si>
  <si>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</si>
  <si>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</si>
  <si>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</si>
  <si>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MD - celkem</t>
  </si>
  <si>
    <t>ČR - celkem</t>
  </si>
  <si>
    <t>KÚ + magistráty - celkem</t>
  </si>
  <si>
    <t>Ministerstvo dopravy - Oddělení infrastruktury letišť a plavby</t>
  </si>
  <si>
    <t>Ministerstvo dopravy - Odbor drah, železniční a kombinované dopravy</t>
  </si>
  <si>
    <t>Ministerstvo dopravy - Oddělení silničního správního úřadu</t>
  </si>
  <si>
    <t>Ministerstvo dopravy - Oddělení rozkladové komise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</si>
  <si>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</si>
  <si>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</si>
  <si>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</si>
  <si>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</si>
  <si>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</si>
  <si>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</si>
  <si>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</si>
  <si>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</si>
  <si>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</si>
  <si>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</si>
  <si>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</si>
  <si>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</si>
  <si>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KÚ + magistráty - má</t>
  </si>
  <si>
    <t>MD - má</t>
  </si>
  <si>
    <t>ČR - má</t>
  </si>
  <si>
    <t>KÚ + magistráty - nemá</t>
  </si>
  <si>
    <t>MD - nemá</t>
  </si>
  <si>
    <t>ČR - počet úřadů</t>
  </si>
  <si>
    <t>ČR -  nemá</t>
  </si>
  <si>
    <t>MD - počet úřadů</t>
  </si>
  <si>
    <t>KÚ + magistráty - počet</t>
  </si>
  <si>
    <t>Rozhodnutí o odvolání</t>
  </si>
  <si>
    <t>počet vydaných rozhodnutí odvolacího správního orgánu - § 90 odst. 5</t>
  </si>
  <si>
    <t>počet vydaných rozhodnutí odvolacího správního orgánu - § 90 odst. 1 písm. a), b), c)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</si>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</sst>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charset val="23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4589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0" fillId="0" borderId="3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9" fillId="20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45" fillId="0" borderId="0"/>
    <xf numFmtId="0" fontId="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47" fillId="0" borderId="9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0" applyNumberFormat="0" applyAlignment="0" applyProtection="0"/>
    <xf numFmtId="0" fontId="51" fillId="26" borderId="10" applyNumberFormat="0" applyAlignment="0" applyProtection="0"/>
    <xf numFmtId="0" fontId="52" fillId="26" borderId="11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8" fillId="14" borderId="0" applyNumberFormat="0" applyBorder="0" applyAlignment="0" applyProtection="0"/>
    <xf numFmtId="0" fontId="7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8" fillId="15" borderId="0" applyNumberFormat="0" applyBorder="0" applyAlignment="0" applyProtection="0"/>
    <xf numFmtId="0" fontId="7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8" fillId="16" borderId="0" applyNumberFormat="0" applyBorder="0" applyAlignment="0" applyProtection="0"/>
    <xf numFmtId="0" fontId="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8" fillId="17" borderId="0" applyNumberFormat="0" applyBorder="0" applyAlignment="0" applyProtection="0"/>
    <xf numFmtId="0" fontId="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8" fillId="18" borderId="0" applyNumberFormat="0" applyBorder="0" applyAlignment="0" applyProtection="0"/>
    <xf numFmtId="0" fontId="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8" fillId="19" borderId="0" applyNumberFormat="0" applyBorder="0" applyAlignment="0" applyProtection="0"/>
    <xf numFmtId="0" fontId="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9" fillId="20" borderId="0" applyNumberFormat="0" applyBorder="0" applyAlignment="0" applyProtection="0"/>
    <xf numFmtId="0" fontId="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40" fillId="21" borderId="4" applyNumberFormat="0" applyAlignment="0" applyProtection="0"/>
    <xf numFmtId="0" fontId="1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41" fillId="0" borderId="5" applyNumberFormat="0" applyFill="0" applyAlignment="0" applyProtection="0"/>
    <xf numFmtId="0" fontId="1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43" fillId="0" borderId="7" applyNumberFormat="0" applyFill="0" applyAlignment="0" applyProtection="0"/>
    <xf numFmtId="0" fontId="1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4" fillId="22" borderId="0" applyNumberFormat="0" applyBorder="0" applyAlignment="0" applyProtection="0"/>
    <xf numFmtId="0" fontId="15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5" fillId="22" borderId="0" applyNumberFormat="0" applyBorder="0" applyAlignment="0" applyProtection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7" fillId="0" borderId="9" applyNumberFormat="0" applyFill="0" applyAlignment="0" applyProtection="0"/>
    <xf numFmtId="0" fontId="16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50" fillId="25" borderId="10" applyNumberFormat="0" applyAlignment="0" applyProtection="0"/>
    <xf numFmtId="0" fontId="19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51" fillId="26" borderId="10" applyNumberFormat="0" applyAlignment="0" applyProtection="0"/>
    <xf numFmtId="0" fontId="20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52" fillId="26" borderId="11" applyNumberFormat="0" applyAlignment="0" applyProtection="0"/>
    <xf numFmtId="0" fontId="21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8" fillId="27" borderId="0" applyNumberFormat="0" applyBorder="0" applyAlignment="0" applyProtection="0"/>
    <xf numFmtId="0" fontId="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8" fillId="28" borderId="0" applyNumberFormat="0" applyBorder="0" applyAlignment="0" applyProtection="0"/>
    <xf numFmtId="0" fontId="7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8" fillId="29" borderId="0" applyNumberFormat="0" applyBorder="0" applyAlignment="0" applyProtection="0"/>
    <xf numFmtId="0" fontId="7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8" fillId="30" borderId="0" applyNumberFormat="0" applyBorder="0" applyAlignment="0" applyProtection="0"/>
    <xf numFmtId="0" fontId="7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8" fillId="31" borderId="0" applyNumberFormat="0" applyBorder="0" applyAlignment="0" applyProtection="0"/>
    <xf numFmtId="0" fontId="7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8" fillId="32" borderId="0" applyNumberFormat="0" applyBorder="0" applyAlignment="0" applyProtection="0"/>
    <xf numFmtId="0" fontId="7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7" fillId="32" borderId="0" applyNumberFormat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0" xfId="0" applyAlignment="1">
      <alignment vertical="top"/>
    </xf>
    <xf numFmtId="0" fontId="28" fillId="33" borderId="1" xfId="0" applyFont="1" applyFill="1" applyBorder="1" applyAlignment="1">
      <alignment horizontal="center" vertical="top"/>
    </xf>
    <xf numFmtId="0" fontId="25" fillId="33" borderId="1" xfId="0" applyFont="1" applyFill="1" applyBorder="1" applyAlignment="1">
      <alignment horizontal="left" vertical="top" wrapText="1"/>
    </xf>
    <xf numFmtId="0" fontId="30" fillId="34" borderId="1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1" fontId="27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3" fillId="34" borderId="1" xfId="0" applyFont="1" applyFill="1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0" fontId="29" fillId="0" borderId="0" xfId="0" applyFont="1" applyFill="1" applyBorder="1" applyAlignment="1">
      <alignment vertical="top" wrapText="1"/>
    </xf>
    <xf numFmtId="0" fontId="36" fillId="33" borderId="1" xfId="0" applyFont="1" applyFill="1" applyBorder="1" applyAlignment="1">
      <alignment vertical="top" wrapText="1"/>
    </xf>
    <xf numFmtId="0" fontId="35" fillId="0" borderId="0" xfId="0" applyFont="1" applyBorder="1" applyAlignment="1">
      <alignment horizontal="center" vertical="top"/>
    </xf>
    <xf numFmtId="0" fontId="27" fillId="0" borderId="15" xfId="0" applyFont="1" applyFill="1" applyBorder="1" applyAlignment="1">
      <alignment vertical="top"/>
    </xf>
    <xf numFmtId="0" fontId="34" fillId="0" borderId="0" xfId="0" applyFont="1" applyBorder="1" applyAlignment="1">
      <alignment vertical="top"/>
    </xf>
    <xf numFmtId="0" fontId="36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0" fontId="28" fillId="33" borderId="1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5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7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" fontId="27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4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/>
    </xf>
    <xf numFmtId="0" fontId="36" fillId="33" borderId="16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0" fillId="0" borderId="1" xfId="0" applyBorder="1"/>
    <xf numFmtId="0" fontId="37" fillId="0" borderId="0" xfId="102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33" borderId="17" xfId="0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33" borderId="1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</cellXfs>
  <cellStyles count="64589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2" xfId="26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2" xfId="28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2" xfId="3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2" xfId="32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2" xfId="34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2" xfId="36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2" xfId="38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2" xfId="42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2" xfId="44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2" xfId="46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2" xfId="48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2" xfId="50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2" xfId="52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2" xfId="5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2" xfId="272"/>
    <cellStyle name="Normální 12 2 10" xfId="58062"/>
    <cellStyle name="Normální 12 2 11" xfId="58063"/>
    <cellStyle name="Normální 12 2 12" xfId="58064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2" xfId="68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2" xfId="7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2" xfId="72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2" xfId="74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2" xfId="76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2" xfId="78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2" xfId="80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2" xfId="82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2" xfId="84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2" xfId="86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2" xfId="88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2" xfId="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2" xfId="92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CC"/>
      <color rgb="FF7030A0"/>
      <color rgb="FFFF9900"/>
      <color rgb="FFFFCC00"/>
      <color rgb="FFCC3300"/>
      <color rgb="FFCC6600"/>
      <color rgb="FFFFFF66"/>
      <color rgb="FFFFFF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Graf2!$F$4:$F$27</c:f>
              <c:numCache>
                <c:formatCode>0</c:formatCode>
                <c:ptCount val="24"/>
                <c:pt idx="0">
                  <c:v>100</c:v>
                </c:pt>
                <c:pt idx="1">
                  <c:v>2.3809523809523809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40</c:v>
                </c:pt>
                <c:pt idx="7">
                  <c:v>20</c:v>
                </c:pt>
                <c:pt idx="8">
                  <c:v>14.285714285714285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36.607142857142854</c:v>
                </c:pt>
                <c:pt idx="22">
                  <c:v>0</c:v>
                </c:pt>
                <c:pt idx="23">
                  <c:v>27.333333333333332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Graf2!$G$4:$G$27</c:f>
              <c:numCache>
                <c:formatCode>0</c:formatCode>
                <c:ptCount val="24"/>
                <c:pt idx="0">
                  <c:v>0</c:v>
                </c:pt>
                <c:pt idx="1">
                  <c:v>97.61904761904762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60</c:v>
                </c:pt>
                <c:pt idx="7">
                  <c:v>80</c:v>
                </c:pt>
                <c:pt idx="8">
                  <c:v>85.714285714285722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80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63.392857142857146</c:v>
                </c:pt>
                <c:pt idx="22">
                  <c:v>100</c:v>
                </c:pt>
                <c:pt idx="23">
                  <c:v>72.666666666666671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794816"/>
        <c:axId val="81976704"/>
      </c:barChart>
      <c:valAx>
        <c:axId val="81976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794816"/>
        <c:crosses val="autoZero"/>
        <c:crossBetween val="between"/>
      </c:valAx>
      <c:catAx>
        <c:axId val="8779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976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38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Graf4!$Q$4:$Q$27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20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100</c:v>
                </c:pt>
                <c:pt idx="21">
                  <c:v>16.216216216216218</c:v>
                </c:pt>
                <c:pt idx="22">
                  <c:v>56.25</c:v>
                </c:pt>
                <c:pt idx="23">
                  <c:v>28.30188679245283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10.810810810810811</c:v>
                </c:pt>
                <c:pt idx="22">
                  <c:v>31.25</c:v>
                </c:pt>
                <c:pt idx="23">
                  <c:v>16.981132075471699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Graf4!$S$4:$S$27</c:f>
              <c:numCache>
                <c:formatCode>0</c:formatCode>
                <c:ptCount val="24"/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72.972972972972968</c:v>
                </c:pt>
                <c:pt idx="22">
                  <c:v>12.5</c:v>
                </c:pt>
                <c:pt idx="23">
                  <c:v>54.716981132075468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6737152"/>
        <c:axId val="96735616"/>
      </c:barChart>
      <c:valAx>
        <c:axId val="96735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737152"/>
        <c:crosses val="autoZero"/>
        <c:crossBetween val="between"/>
      </c:valAx>
      <c:catAx>
        <c:axId val="9673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6735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Graf4!$AA$4:$AA$27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50</c:v>
                </c:pt>
                <c:pt idx="7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1">
                  <c:v>19</c:v>
                </c:pt>
                <c:pt idx="22">
                  <c:v>56</c:v>
                </c:pt>
                <c:pt idx="23">
                  <c:v>30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Graf4!$AB$4:$AB$27</c:f>
              <c:numCache>
                <c:formatCode>0</c:formatCode>
                <c:ptCount val="24"/>
                <c:pt idx="1">
                  <c:v>0</c:v>
                </c:pt>
                <c:pt idx="3">
                  <c:v>25</c:v>
                </c:pt>
                <c:pt idx="4">
                  <c:v>100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7">
                  <c:v>67</c:v>
                </c:pt>
                <c:pt idx="18">
                  <c:v>50</c:v>
                </c:pt>
                <c:pt idx="19">
                  <c:v>50</c:v>
                </c:pt>
                <c:pt idx="21">
                  <c:v>19</c:v>
                </c:pt>
                <c:pt idx="22">
                  <c:v>31</c:v>
                </c:pt>
                <c:pt idx="23">
                  <c:v>23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Graf4!$AC$4:$AC$27</c:f>
              <c:numCache>
                <c:formatCode>0</c:formatCode>
                <c:ptCount val="24"/>
                <c:pt idx="1">
                  <c:v>100</c:v>
                </c:pt>
                <c:pt idx="3">
                  <c:v>75</c:v>
                </c:pt>
                <c:pt idx="4">
                  <c:v>0</c:v>
                </c:pt>
                <c:pt idx="6">
                  <c:v>50</c:v>
                </c:pt>
                <c:pt idx="7">
                  <c:v>50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7">
                  <c:v>33</c:v>
                </c:pt>
                <c:pt idx="18">
                  <c:v>50</c:v>
                </c:pt>
                <c:pt idx="19">
                  <c:v>0</c:v>
                </c:pt>
                <c:pt idx="21">
                  <c:v>62</c:v>
                </c:pt>
                <c:pt idx="22">
                  <c:v>13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7130752"/>
        <c:axId val="97129216"/>
      </c:barChart>
      <c:valAx>
        <c:axId val="97129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130752"/>
        <c:crosses val="autoZero"/>
        <c:crossBetween val="between"/>
      </c:valAx>
      <c:catAx>
        <c:axId val="9713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7129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Graf4!$AK$4:$AK$27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67</c:v>
                </c:pt>
                <c:pt idx="21">
                  <c:v>22</c:v>
                </c:pt>
                <c:pt idx="22">
                  <c:v>43</c:v>
                </c:pt>
                <c:pt idx="23">
                  <c:v>27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Graf4!$AL$4:$AL$27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50</c:v>
                </c:pt>
                <c:pt idx="20">
                  <c:v>33</c:v>
                </c:pt>
                <c:pt idx="21">
                  <c:v>17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Graf4!$AM$4:$AM$27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67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61</c:v>
                </c:pt>
                <c:pt idx="22">
                  <c:v>7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7184768"/>
        <c:axId val="97183232"/>
      </c:barChart>
      <c:valAx>
        <c:axId val="971832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184768"/>
        <c:crosses val="autoZero"/>
        <c:crossBetween val="between"/>
      </c:valAx>
      <c:catAx>
        <c:axId val="9718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7183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33.333333333333329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6.5217391304347823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Graf5!$I$4:$I$27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66.666666666666657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33.333333333333329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78.260869565217391</c:v>
                </c:pt>
                <c:pt idx="22">
                  <c:v>0</c:v>
                </c:pt>
                <c:pt idx="23">
                  <c:v>60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Graf5!$J$4:$J$27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66.666666666666657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0</c:v>
                </c:pt>
                <c:pt idx="21">
                  <c:v>10.869565217391305</c:v>
                </c:pt>
                <c:pt idx="22">
                  <c:v>14.285714285714285</c:v>
                </c:pt>
                <c:pt idx="23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Graf5!$K$4:$K$27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75</c:v>
                </c:pt>
                <c:pt idx="20">
                  <c:v>100</c:v>
                </c:pt>
                <c:pt idx="21">
                  <c:v>4.3478260869565215</c:v>
                </c:pt>
                <c:pt idx="22">
                  <c:v>85.714285714285708</c:v>
                </c:pt>
                <c:pt idx="23">
                  <c:v>23.333333333333332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6839168"/>
        <c:axId val="96837632"/>
      </c:barChart>
      <c:valAx>
        <c:axId val="968376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839168"/>
        <c:crosses val="autoZero"/>
        <c:crossBetween val="between"/>
      </c:valAx>
      <c:catAx>
        <c:axId val="9683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68376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52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Graf5!$T$4:$T$27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8.1081081081081088</c:v>
                </c:pt>
                <c:pt idx="22">
                  <c:v>6.25</c:v>
                </c:pt>
                <c:pt idx="23">
                  <c:v>7.5471698113207548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Graf5!$U$4:$U$27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100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70.270270270270274</c:v>
                </c:pt>
                <c:pt idx="22">
                  <c:v>0</c:v>
                </c:pt>
                <c:pt idx="23">
                  <c:v>49.056603773584904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Graf5!$V$4:$V$27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16.216216216216218</c:v>
                </c:pt>
                <c:pt idx="22">
                  <c:v>6.25</c:v>
                </c:pt>
                <c:pt idx="23">
                  <c:v>13.20754716981132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Graf5!$W$4:$W$27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0">
                  <c:v>85.714285714285708</c:v>
                </c:pt>
                <c:pt idx="21">
                  <c:v>5.4054054054054053</c:v>
                </c:pt>
                <c:pt idx="22">
                  <c:v>87.5</c:v>
                </c:pt>
                <c:pt idx="23">
                  <c:v>30.188679245283019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6967680"/>
        <c:axId val="96966144"/>
      </c:barChart>
      <c:valAx>
        <c:axId val="96966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967680"/>
        <c:crosses val="autoZero"/>
        <c:crossBetween val="between"/>
      </c:valAx>
      <c:catAx>
        <c:axId val="9696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6966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52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Graf5!$AF$4:$AF$27</c:f>
              <c:numCache>
                <c:formatCode>0</c:formatCode>
                <c:ptCount val="24"/>
                <c:pt idx="1">
                  <c:v>0</c:v>
                </c:pt>
                <c:pt idx="3">
                  <c:v>50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14</c:v>
                </c:pt>
                <c:pt idx="22">
                  <c:v>6</c:v>
                </c:pt>
                <c:pt idx="23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Graf5!$AG$4:$AG$27</c:f>
              <c:numCache>
                <c:formatCode>0</c:formatCode>
                <c:ptCount val="24"/>
                <c:pt idx="1">
                  <c:v>100</c:v>
                </c:pt>
                <c:pt idx="3">
                  <c:v>50</c:v>
                </c:pt>
                <c:pt idx="4">
                  <c:v>100</c:v>
                </c:pt>
                <c:pt idx="6">
                  <c:v>75</c:v>
                </c:pt>
                <c:pt idx="7">
                  <c:v>50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65</c:v>
                </c:pt>
                <c:pt idx="22">
                  <c:v>0</c:v>
                </c:pt>
                <c:pt idx="23">
                  <c:v>45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Graf5!$AH$4:$AH$27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25</c:v>
                </c:pt>
                <c:pt idx="7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1">
                  <c:v>16</c:v>
                </c:pt>
                <c:pt idx="22">
                  <c:v>6</c:v>
                </c:pt>
                <c:pt idx="23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Graf5!$AI$4:$AI$27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1">
                  <c:v>5</c:v>
                </c:pt>
                <c:pt idx="22">
                  <c:v>88</c:v>
                </c:pt>
                <c:pt idx="2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7055488"/>
        <c:axId val="97025024"/>
      </c:barChart>
      <c:valAx>
        <c:axId val="97025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055488"/>
        <c:crosses val="autoZero"/>
        <c:crossBetween val="between"/>
      </c:valAx>
      <c:catAx>
        <c:axId val="9705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7025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535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Graf5!$AR$4:$AR$27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Graf5!$AS$4:$AS$27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76</c:v>
                </c:pt>
                <c:pt idx="22">
                  <c:v>0</c:v>
                </c:pt>
                <c:pt idx="23">
                  <c:v>56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Graf5!$AT$4:$AT$27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Graf5!$AU$4:$AU$27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83</c:v>
                </c:pt>
                <c:pt idx="21">
                  <c:v>5</c:v>
                </c:pt>
                <c:pt idx="22">
                  <c:v>93</c:v>
                </c:pt>
                <c:pt idx="2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7409280"/>
        <c:axId val="97407744"/>
      </c:barChart>
      <c:valAx>
        <c:axId val="97407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409280"/>
        <c:crosses val="autoZero"/>
        <c:crossBetween val="between"/>
      </c:valAx>
      <c:catAx>
        <c:axId val="9740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7407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5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2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507968"/>
        <c:axId val="97506432"/>
      </c:barChart>
      <c:valAx>
        <c:axId val="975064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7507968"/>
        <c:crosses val="autoZero"/>
        <c:crossBetween val="between"/>
      </c:valAx>
      <c:catAx>
        <c:axId val="9750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5064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16"/>
          <c:y val="0.22577883597883597"/>
          <c:w val="0.1751181102362226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2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Graf6!$C$32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Graf6!$F$32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5897472"/>
        <c:axId val="135879296"/>
      </c:barChart>
      <c:valAx>
        <c:axId val="1358792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5897472"/>
        <c:crosses val="autoZero"/>
        <c:crossBetween val="between"/>
      </c:valAx>
      <c:catAx>
        <c:axId val="13589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879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16"/>
          <c:y val="0.22577883597883597"/>
          <c:w val="0.1751181102362226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2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7332608"/>
        <c:axId val="137331072"/>
      </c:barChart>
      <c:valAx>
        <c:axId val="1373310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7332608"/>
        <c:crosses val="autoZero"/>
        <c:crossBetween val="between"/>
      </c:valAx>
      <c:catAx>
        <c:axId val="13733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331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16"/>
          <c:y val="0.22577883597883597"/>
          <c:w val="0.1751181102362226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Graf2!$P$4:$P$27</c:f>
              <c:numCache>
                <c:formatCode>0</c:formatCode>
                <c:ptCount val="24"/>
                <c:pt idx="1">
                  <c:v>25</c:v>
                </c:pt>
                <c:pt idx="2">
                  <c:v>66.666666666666657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20</c:v>
                </c:pt>
                <c:pt idx="7">
                  <c:v>100</c:v>
                </c:pt>
                <c:pt idx="8">
                  <c:v>100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60.377358490566039</c:v>
                </c:pt>
                <c:pt idx="22">
                  <c:v>0</c:v>
                </c:pt>
                <c:pt idx="23">
                  <c:v>40.506329113924053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Graf2!$Q$4:$Q$27</c:f>
              <c:numCache>
                <c:formatCode>0</c:formatCode>
                <c:ptCount val="24"/>
                <c:pt idx="1">
                  <c:v>75</c:v>
                </c:pt>
                <c:pt idx="2">
                  <c:v>33.333333333333343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80</c:v>
                </c:pt>
                <c:pt idx="7">
                  <c:v>0</c:v>
                </c:pt>
                <c:pt idx="8">
                  <c:v>0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39.622641509433961</c:v>
                </c:pt>
                <c:pt idx="22">
                  <c:v>100</c:v>
                </c:pt>
                <c:pt idx="23">
                  <c:v>59.493670886075947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9846272"/>
        <c:axId val="87812736"/>
      </c:barChart>
      <c:valAx>
        <c:axId val="87812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9846272"/>
        <c:crosses val="autoZero"/>
        <c:crossBetween val="between"/>
      </c:valAx>
      <c:catAx>
        <c:axId val="398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8127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38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2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7391488"/>
        <c:axId val="137389952"/>
      </c:barChart>
      <c:valAx>
        <c:axId val="137389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7391488"/>
        <c:crosses val="autoZero"/>
        <c:crossBetween val="between"/>
      </c:valAx>
      <c:catAx>
        <c:axId val="1373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389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16"/>
          <c:y val="0.22577883597883597"/>
          <c:w val="0.1751181102362226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2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8040448"/>
        <c:axId val="137424256"/>
      </c:barChart>
      <c:valAx>
        <c:axId val="1374242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040448"/>
        <c:crosses val="autoZero"/>
        <c:crossBetween val="between"/>
      </c:valAx>
      <c:catAx>
        <c:axId val="13804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424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16"/>
          <c:y val="0.22577883597883597"/>
          <c:w val="0.1751181102362226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2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8074752"/>
        <c:axId val="138073216"/>
      </c:barChart>
      <c:valAx>
        <c:axId val="1380732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8074752"/>
        <c:crosses val="autoZero"/>
        <c:crossBetween val="between"/>
      </c:valAx>
      <c:catAx>
        <c:axId val="1380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073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16"/>
          <c:y val="0.22577883597883597"/>
          <c:w val="0.1751181102362226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7838976"/>
        <c:axId val="139188864"/>
      </c:barChart>
      <c:valAx>
        <c:axId val="1391888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7838976"/>
        <c:crosses val="autoZero"/>
        <c:crossBetween val="between"/>
      </c:valAx>
      <c:catAx>
        <c:axId val="1378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188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38"/>
          <c:y val="0.22577883597883597"/>
          <c:w val="0.1751181102362226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7885568"/>
        <c:axId val="137884032"/>
      </c:barChart>
      <c:valAx>
        <c:axId val="1378840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7885568"/>
        <c:crosses val="autoZero"/>
        <c:crossBetween val="between"/>
      </c:valAx>
      <c:catAx>
        <c:axId val="13788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884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38"/>
          <c:y val="0.22577883597883597"/>
          <c:w val="0.1751181102362226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7997696"/>
        <c:axId val="137996160"/>
      </c:barChart>
      <c:valAx>
        <c:axId val="1379961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7997696"/>
        <c:crosses val="autoZero"/>
        <c:crossBetween val="between"/>
      </c:valAx>
      <c:catAx>
        <c:axId val="13799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996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38"/>
          <c:y val="0.22577883597883597"/>
          <c:w val="0.1751181102362226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3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9244672"/>
        <c:axId val="139222400"/>
      </c:barChart>
      <c:valAx>
        <c:axId val="1392224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9244672"/>
        <c:crosses val="autoZero"/>
        <c:crossBetween val="between"/>
      </c:valAx>
      <c:catAx>
        <c:axId val="13924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2224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6"/>
          <c:y val="0.22577883597883597"/>
          <c:w val="0.1751181102362227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3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9377280"/>
        <c:axId val="139375744"/>
      </c:barChart>
      <c:valAx>
        <c:axId val="1393757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9377280"/>
        <c:crosses val="autoZero"/>
        <c:crossBetween val="between"/>
      </c:valAx>
      <c:catAx>
        <c:axId val="13937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375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6"/>
          <c:y val="0.22577883597883597"/>
          <c:w val="0.1751181102362227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3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9313536"/>
        <c:axId val="139270784"/>
      </c:barChart>
      <c:valAx>
        <c:axId val="1392707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9313536"/>
        <c:crosses val="autoZero"/>
        <c:crossBetween val="between"/>
      </c:valAx>
      <c:catAx>
        <c:axId val="1393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27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6"/>
          <c:y val="0.22577883597883597"/>
          <c:w val="0.1751181102362227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2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Graf10!$C$25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Graf10!$D$25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5671808"/>
        <c:axId val="140499200"/>
      </c:barChart>
      <c:valAx>
        <c:axId val="140499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671808"/>
        <c:crosses val="autoZero"/>
        <c:crossBetween val="between"/>
      </c:valAx>
      <c:catAx>
        <c:axId val="13567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4992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59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Graf2!$Z$4:$Z$27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67</c:v>
                </c:pt>
                <c:pt idx="3">
                  <c:v>100</c:v>
                </c:pt>
                <c:pt idx="4">
                  <c:v>100</c:v>
                </c:pt>
                <c:pt idx="5">
                  <c:v>33</c:v>
                </c:pt>
                <c:pt idx="6">
                  <c:v>33</c:v>
                </c:pt>
                <c:pt idx="7">
                  <c:v>100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41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Graf2!$AA$4:$AA$27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67</c:v>
                </c:pt>
                <c:pt idx="6">
                  <c:v>67</c:v>
                </c:pt>
                <c:pt idx="7">
                  <c:v>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9873920"/>
        <c:axId val="39872384"/>
      </c:barChart>
      <c:valAx>
        <c:axId val="39872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9873920"/>
        <c:crosses val="autoZero"/>
        <c:crossBetween val="between"/>
      </c:valAx>
      <c:catAx>
        <c:axId val="398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39872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39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2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Graf10!$D$26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5695360"/>
        <c:axId val="135693824"/>
      </c:barChart>
      <c:valAx>
        <c:axId val="135693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695360"/>
        <c:crosses val="autoZero"/>
        <c:crossBetween val="between"/>
      </c:valAx>
      <c:catAx>
        <c:axId val="13569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6938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395"/>
          <c:w val="0.2190494791666704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ČR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2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Graf10!$C$27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Graf10!$D$27</c:f>
              <c:numCache>
                <c:formatCode>General</c:formatCode>
                <c:ptCount val="1"/>
                <c:pt idx="0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5756032"/>
        <c:axId val="135754496"/>
      </c:barChart>
      <c:valAx>
        <c:axId val="13575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756032"/>
        <c:crosses val="autoZero"/>
        <c:crossBetween val="between"/>
      </c:valAx>
      <c:catAx>
        <c:axId val="13575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7544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1994"/>
          <c:y val="0.31156016555623262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2011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5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3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Graf10!$C$4:$C$24</c:f>
              <c:numCache>
                <c:formatCode>General</c:formatCode>
                <c:ptCount val="21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35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7</c:v>
                </c:pt>
                <c:pt idx="19">
                  <c:v>4</c:v>
                </c:pt>
                <c:pt idx="2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5779072"/>
        <c:axId val="135769088"/>
      </c:barChart>
      <c:valAx>
        <c:axId val="13576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779072"/>
        <c:crosses val="autoZero"/>
        <c:crossBetween val="between"/>
      </c:valAx>
      <c:catAx>
        <c:axId val="1357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5769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2011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5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3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Graf10!$D$4:$D$24</c:f>
              <c:numCache>
                <c:formatCode>General</c:formatCode>
                <c:ptCount val="21"/>
                <c:pt idx="0">
                  <c:v>15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54</c:v>
                </c:pt>
                <c:pt idx="11">
                  <c:v>3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5834240"/>
        <c:axId val="135832704"/>
      </c:barChart>
      <c:valAx>
        <c:axId val="135832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834240"/>
        <c:crosses val="autoZero"/>
        <c:crossBetween val="between"/>
      </c:valAx>
      <c:catAx>
        <c:axId val="13583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35832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2012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5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3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Graf10!$L$4:$L$24</c:f>
              <c:numCache>
                <c:formatCode>General</c:formatCode>
                <c:ptCount val="21"/>
                <c:pt idx="1">
                  <c:v>11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19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1910784"/>
        <c:axId val="141888512"/>
      </c:barChart>
      <c:valAx>
        <c:axId val="141888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910784"/>
        <c:crosses val="autoZero"/>
        <c:crossBetween val="between"/>
      </c:valAx>
      <c:catAx>
        <c:axId val="14191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18885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2012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5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3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Graf10!$M$4:$M$24</c:f>
              <c:numCache>
                <c:formatCode>General</c:formatCode>
                <c:ptCount val="21"/>
                <c:pt idx="1">
                  <c:v>7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12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1933184"/>
        <c:axId val="141931648"/>
      </c:barChart>
      <c:valAx>
        <c:axId val="14193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933184"/>
        <c:crosses val="autoZero"/>
        <c:crossBetween val="between"/>
      </c:valAx>
      <c:catAx>
        <c:axId val="14193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1931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2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Graf10!$L$25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Graf10!$M$25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1981184"/>
        <c:axId val="141979648"/>
      </c:barChart>
      <c:valAx>
        <c:axId val="14197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981184"/>
        <c:crosses val="autoZero"/>
        <c:crossBetween val="between"/>
      </c:valAx>
      <c:catAx>
        <c:axId val="14198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979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59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2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2025472"/>
        <c:axId val="141995008"/>
      </c:barChart>
      <c:valAx>
        <c:axId val="14199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025472"/>
        <c:crossesAt val="1"/>
        <c:crossBetween val="between"/>
      </c:valAx>
      <c:catAx>
        <c:axId val="14202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995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395"/>
          <c:w val="0.2190494791666704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ČR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2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Graf10!$L$27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Graf10!$M$27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2077952"/>
        <c:axId val="142055680"/>
      </c:barChart>
      <c:valAx>
        <c:axId val="14205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077952"/>
        <c:crosses val="autoZero"/>
        <c:crossBetween val="between"/>
      </c:valAx>
      <c:catAx>
        <c:axId val="14207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055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1994"/>
          <c:y val="0.31156016555623262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2013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3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Graf10!$U$4:$U$24</c:f>
              <c:numCache>
                <c:formatCode>General</c:formatCode>
                <c:ptCount val="21"/>
                <c:pt idx="0">
                  <c:v>7</c:v>
                </c:pt>
                <c:pt idx="1">
                  <c:v>11</c:v>
                </c:pt>
                <c:pt idx="2">
                  <c:v>5</c:v>
                </c:pt>
                <c:pt idx="3">
                  <c:v>3</c:v>
                </c:pt>
                <c:pt idx="4">
                  <c:v>12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9">
                  <c:v>2</c:v>
                </c:pt>
                <c:pt idx="10">
                  <c:v>22</c:v>
                </c:pt>
                <c:pt idx="11">
                  <c:v>1</c:v>
                </c:pt>
                <c:pt idx="12">
                  <c:v>8</c:v>
                </c:pt>
                <c:pt idx="13">
                  <c:v>13</c:v>
                </c:pt>
                <c:pt idx="14">
                  <c:v>0</c:v>
                </c:pt>
                <c:pt idx="15">
                  <c:v>0</c:v>
                </c:pt>
                <c:pt idx="17">
                  <c:v>1</c:v>
                </c:pt>
                <c:pt idx="18">
                  <c:v>16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2100736"/>
        <c:axId val="142099200"/>
      </c:barChart>
      <c:valAx>
        <c:axId val="142099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100736"/>
        <c:crosses val="autoZero"/>
        <c:crossBetween val="between"/>
      </c:valAx>
      <c:catAx>
        <c:axId val="1421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20992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Graf2!$AJ$3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Graf2!$AJ$4:$AJ$27</c:f>
              <c:numCache>
                <c:formatCode>0</c:formatCode>
                <c:ptCount val="24"/>
                <c:pt idx="0">
                  <c:v>67</c:v>
                </c:pt>
                <c:pt idx="1">
                  <c:v>20</c:v>
                </c:pt>
                <c:pt idx="2">
                  <c:v>67</c:v>
                </c:pt>
                <c:pt idx="3">
                  <c:v>75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65</c:v>
                </c:pt>
                <c:pt idx="22">
                  <c:v>0</c:v>
                </c:pt>
                <c:pt idx="23">
                  <c:v>44</c:v>
                </c:pt>
              </c:numCache>
            </c:numRef>
          </c:val>
        </c:ser>
        <c:ser>
          <c:idx val="2"/>
          <c:order val="1"/>
          <c:tx>
            <c:strRef>
              <c:f>Graf2!$AK$3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Graf2!$AK$4:$AK$27</c:f>
              <c:numCache>
                <c:formatCode>0</c:formatCode>
                <c:ptCount val="24"/>
                <c:pt idx="0">
                  <c:v>33</c:v>
                </c:pt>
                <c:pt idx="1">
                  <c:v>80</c:v>
                </c:pt>
                <c:pt idx="2">
                  <c:v>33</c:v>
                </c:pt>
                <c:pt idx="3">
                  <c:v>25</c:v>
                </c:pt>
                <c:pt idx="4">
                  <c:v>0</c:v>
                </c:pt>
                <c:pt idx="5">
                  <c:v>50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35</c:v>
                </c:pt>
                <c:pt idx="22">
                  <c:v>100</c:v>
                </c:pt>
                <c:pt idx="23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929600"/>
        <c:axId val="87907328"/>
      </c:barChart>
      <c:valAx>
        <c:axId val="879073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929600"/>
        <c:crosses val="autoZero"/>
        <c:crossBetween val="between"/>
      </c:valAx>
      <c:catAx>
        <c:axId val="8792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907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4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2013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3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Graf10!$V$4:$V$24</c:f>
              <c:numCache>
                <c:formatCode>General</c:formatCode>
                <c:ptCount val="21"/>
                <c:pt idx="0">
                  <c:v>23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9">
                  <c:v>8</c:v>
                </c:pt>
                <c:pt idx="10">
                  <c:v>13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2283136"/>
        <c:axId val="142129792"/>
      </c:barChart>
      <c:valAx>
        <c:axId val="14212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283136"/>
        <c:crosses val="autoZero"/>
        <c:crossBetween val="between"/>
      </c:valAx>
      <c:catAx>
        <c:axId val="14228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2129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Graf10!$U$25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Graf10!$V$25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2314496"/>
        <c:axId val="142312960"/>
      </c:barChart>
      <c:valAx>
        <c:axId val="142312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314496"/>
        <c:crosses val="autoZero"/>
        <c:crossBetween val="between"/>
      </c:valAx>
      <c:catAx>
        <c:axId val="14231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3129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59833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Graf10!$U$26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001280"/>
        <c:axId val="143999744"/>
      </c:barChart>
      <c:valAx>
        <c:axId val="14399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001280"/>
        <c:crossesAt val="1"/>
        <c:crossBetween val="between"/>
      </c:valAx>
      <c:catAx>
        <c:axId val="14400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999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01"/>
          <c:w val="0.21904947916667053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ČR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Graf10!$U$27</c:f>
              <c:numCache>
                <c:formatCode>General</c:formatCode>
                <c:ptCount val="1"/>
                <c:pt idx="0">
                  <c:v>121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Graf10!$V$27</c:f>
              <c:numCache>
                <c:formatCode>General</c:formatCode>
                <c:ptCount val="1"/>
                <c:pt idx="0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2353920"/>
        <c:axId val="142352384"/>
      </c:barChart>
      <c:valAx>
        <c:axId val="14235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353920"/>
        <c:crosses val="autoZero"/>
        <c:crossBetween val="between"/>
      </c:valAx>
      <c:catAx>
        <c:axId val="14235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352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005"/>
          <c:y val="0.31156016555623267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2014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3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Graf10!$AC$4:$AC$24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Graf10!$AD$4:$AD$24</c:f>
              <c:numCache>
                <c:formatCode>General</c:formatCode>
                <c:ptCount val="21"/>
                <c:pt idx="0">
                  <c:v>11</c:v>
                </c:pt>
                <c:pt idx="1">
                  <c:v>28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19</c:v>
                </c:pt>
                <c:pt idx="11">
                  <c:v>3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11</c:v>
                </c:pt>
                <c:pt idx="19">
                  <c:v>2</c:v>
                </c:pt>
                <c:pt idx="2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2393344"/>
        <c:axId val="142387456"/>
      </c:barChart>
      <c:valAx>
        <c:axId val="14238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393344"/>
        <c:crosses val="autoZero"/>
        <c:crossBetween val="between"/>
      </c:valAx>
      <c:catAx>
        <c:axId val="1423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2387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2014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3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Graf10!$AC$4:$AC$24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Graf10!$AE$4:$AE$24</c:f>
              <c:numCache>
                <c:formatCode>General</c:formatCode>
                <c:ptCount val="21"/>
                <c:pt idx="0">
                  <c:v>21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6</c:v>
                </c:pt>
                <c:pt idx="10">
                  <c:v>14</c:v>
                </c:pt>
                <c:pt idx="11">
                  <c:v>1</c:v>
                </c:pt>
                <c:pt idx="12">
                  <c:v>1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12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058624"/>
        <c:axId val="144057088"/>
      </c:barChart>
      <c:valAx>
        <c:axId val="14405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058624"/>
        <c:crosses val="autoZero"/>
        <c:crossBetween val="between"/>
      </c:valAx>
      <c:catAx>
        <c:axId val="1440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44057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3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Graf10!$AD$25</c:f>
              <c:numCache>
                <c:formatCode>General</c:formatCode>
                <c:ptCount val="1"/>
                <c:pt idx="0">
                  <c:v>106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Graf10!$AE$25</c:f>
              <c:numCache>
                <c:formatCode>General</c:formatCode>
                <c:ptCount val="1"/>
                <c:pt idx="0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180352"/>
        <c:axId val="144080256"/>
      </c:barChart>
      <c:valAx>
        <c:axId val="14408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180352"/>
        <c:crosses val="autoZero"/>
        <c:crossBetween val="between"/>
      </c:valAx>
      <c:catAx>
        <c:axId val="14418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080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59866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2014 -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3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Graf10!$AD$26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Graf10!$AE$26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224640"/>
        <c:axId val="144218752"/>
      </c:barChart>
      <c:valAx>
        <c:axId val="14421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224640"/>
        <c:crossesAt val="1"/>
        <c:crossBetween val="between"/>
      </c:valAx>
      <c:catAx>
        <c:axId val="14422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218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07"/>
          <c:w val="0.21904947916667059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2014 - ČR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3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Graf10!$AD$27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Graf10!$AE$27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244096"/>
        <c:axId val="144242560"/>
      </c:barChart>
      <c:valAx>
        <c:axId val="14424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244096"/>
        <c:crosses val="autoZero"/>
        <c:crossBetween val="between"/>
      </c:valAx>
      <c:catAx>
        <c:axId val="14424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2425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016"/>
          <c:y val="0.31156016555623273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5"/>
          <c:w val="0.81109376693766211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Graf3!$G$4:$G$27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15.217391304347828</c:v>
                </c:pt>
                <c:pt idx="22">
                  <c:v>0</c:v>
                </c:pt>
                <c:pt idx="23">
                  <c:v>12.068965517241379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4.3478260869565215</c:v>
                </c:pt>
                <c:pt idx="22">
                  <c:v>0</c:v>
                </c:pt>
                <c:pt idx="23">
                  <c:v>3.4482758620689653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Graf3!$I$4:$I$27</c:f>
              <c:numCache>
                <c:formatCode>0</c:formatCode>
                <c:ptCount val="24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80.434782608695656</c:v>
                </c:pt>
                <c:pt idx="22">
                  <c:v>100</c:v>
                </c:pt>
                <c:pt idx="23">
                  <c:v>84.482758620689651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018176"/>
        <c:axId val="92016640"/>
      </c:barChart>
      <c:valAx>
        <c:axId val="920166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018176"/>
        <c:crosses val="autoZero"/>
        <c:crossBetween val="between"/>
      </c:valAx>
      <c:catAx>
        <c:axId val="9201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0166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0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5"/>
          <c:w val="0.81109376693766211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Graf3!$Q$4:$Q$27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75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13.513513513513514</c:v>
                </c:pt>
                <c:pt idx="22">
                  <c:v>6.25</c:v>
                </c:pt>
                <c:pt idx="23">
                  <c:v>11.320754716981133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5.4054054054054053</c:v>
                </c:pt>
                <c:pt idx="22">
                  <c:v>0</c:v>
                </c:pt>
                <c:pt idx="23">
                  <c:v>3.7735849056603774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Graf3!$S$4:$S$27</c:f>
              <c:numCache>
                <c:formatCode>0</c:formatCode>
                <c:ptCount val="24"/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50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85.714285714285708</c:v>
                </c:pt>
                <c:pt idx="21">
                  <c:v>81.081081081081081</c:v>
                </c:pt>
                <c:pt idx="22">
                  <c:v>93.75</c:v>
                </c:pt>
                <c:pt idx="23">
                  <c:v>84.905660377358487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059904"/>
        <c:axId val="92058368"/>
      </c:barChart>
      <c:valAx>
        <c:axId val="920583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059904"/>
        <c:crosses val="autoZero"/>
        <c:crossBetween val="between"/>
      </c:valAx>
      <c:catAx>
        <c:axId val="920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0583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0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8"/>
          <c:w val="0.81109376693766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Graf3!$AA$4:$AA$27</c:f>
              <c:numCache>
                <c:formatCode>0</c:formatCode>
                <c:ptCount val="24"/>
                <c:pt idx="1">
                  <c:v>100</c:v>
                </c:pt>
                <c:pt idx="3">
                  <c:v>75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11</c:v>
                </c:pt>
                <c:pt idx="22">
                  <c:v>6</c:v>
                </c:pt>
                <c:pt idx="23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Graf3!$AB$4:$AB$27</c:f>
              <c:numCache>
                <c:formatCode>0</c:formatCode>
                <c:ptCount val="24"/>
                <c:pt idx="1">
                  <c:v>0</c:v>
                </c:pt>
                <c:pt idx="3">
                  <c:v>25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Graf3!$AC$4:$AC$27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100</c:v>
                </c:pt>
                <c:pt idx="6">
                  <c:v>100</c:v>
                </c:pt>
                <c:pt idx="7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5">
                  <c:v>67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81</c:v>
                </c:pt>
                <c:pt idx="22">
                  <c:v>94</c:v>
                </c:pt>
                <c:pt idx="23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5003776"/>
        <c:axId val="94985600"/>
      </c:barChart>
      <c:valAx>
        <c:axId val="94985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5003776"/>
        <c:crosses val="autoZero"/>
        <c:crossBetween val="between"/>
      </c:valAx>
      <c:catAx>
        <c:axId val="9500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985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0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8"/>
          <c:w val="0.8110937669376618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9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Graf3!$AK$4:$AK$27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Graf3!$AL$4:$AL$27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Graf3!$AM$4:$AM$27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25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88</c:v>
                </c:pt>
                <c:pt idx="22">
                  <c:v>100</c:v>
                </c:pt>
                <c:pt idx="23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7289344"/>
        <c:axId val="97262976"/>
      </c:barChart>
      <c:valAx>
        <c:axId val="972629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289344"/>
        <c:crosses val="autoZero"/>
        <c:crossBetween val="between"/>
      </c:valAx>
      <c:catAx>
        <c:axId val="9728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7262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Graf4!$G$4:$G$27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75</c:v>
                </c:pt>
                <c:pt idx="20">
                  <c:v>60</c:v>
                </c:pt>
                <c:pt idx="21">
                  <c:v>17.391304347826086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25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33.333333333333329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15.217391304347828</c:v>
                </c:pt>
                <c:pt idx="22">
                  <c:v>21.428571428571427</c:v>
                </c:pt>
                <c:pt idx="23">
                  <c:v>16.666666666666664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Graf4!$I$4:$I$27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50</c:v>
                </c:pt>
                <c:pt idx="6">
                  <c:v>25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40</c:v>
                </c:pt>
                <c:pt idx="21">
                  <c:v>67.391304347826093</c:v>
                </c:pt>
                <c:pt idx="22">
                  <c:v>28.571428571428569</c:v>
                </c:pt>
                <c:pt idx="23">
                  <c:v>58.333333333333336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7089024"/>
        <c:axId val="97087488"/>
      </c:barChart>
      <c:valAx>
        <c:axId val="97087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089024"/>
        <c:crosses val="autoZero"/>
        <c:crossBetween val="between"/>
      </c:valAx>
      <c:catAx>
        <c:axId val="970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7087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18" Type="http://schemas.openxmlformats.org/officeDocument/2006/relationships/chart" Target="../charts/chart4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17" Type="http://schemas.openxmlformats.org/officeDocument/2006/relationships/chart" Target="../charts/chart45.xml"/><Relationship Id="rId2" Type="http://schemas.openxmlformats.org/officeDocument/2006/relationships/chart" Target="../charts/chart30.xml"/><Relationship Id="rId16" Type="http://schemas.openxmlformats.org/officeDocument/2006/relationships/chart" Target="../charts/chart44.xml"/><Relationship Id="rId20" Type="http://schemas.openxmlformats.org/officeDocument/2006/relationships/chart" Target="../charts/chart48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5" Type="http://schemas.openxmlformats.org/officeDocument/2006/relationships/chart" Target="../charts/chart43.xml"/><Relationship Id="rId10" Type="http://schemas.openxmlformats.org/officeDocument/2006/relationships/chart" Target="../charts/chart38.xml"/><Relationship Id="rId19" Type="http://schemas.openxmlformats.org/officeDocument/2006/relationships/chart" Target="../charts/chart47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29</xdr:row>
      <xdr:rowOff>0</xdr:rowOff>
    </xdr:from>
    <xdr:to>
      <xdr:col>8</xdr:col>
      <xdr:colOff>207674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0</xdr:colOff>
      <xdr:row>58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38</xdr:col>
      <xdr:colOff>0</xdr:colOff>
      <xdr:row>58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8</xdr:col>
      <xdr:colOff>579150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617250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617250</xdr:colOff>
      <xdr:row>58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38</xdr:col>
      <xdr:colOff>617250</xdr:colOff>
      <xdr:row>58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9</xdr:col>
      <xdr:colOff>74325</xdr:colOff>
      <xdr:row>58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19</xdr:col>
      <xdr:colOff>17175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29</xdr:col>
      <xdr:colOff>17175</xdr:colOff>
      <xdr:row>58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39</xdr:col>
      <xdr:colOff>17175</xdr:colOff>
      <xdr:row>58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10</xdr:col>
      <xdr:colOff>274350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22</xdr:col>
      <xdr:colOff>360075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34</xdr:col>
      <xdr:colOff>360075</xdr:colOff>
      <xdr:row>58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29</xdr:row>
      <xdr:rowOff>0</xdr:rowOff>
    </xdr:from>
    <xdr:to>
      <xdr:col>46</xdr:col>
      <xdr:colOff>360075</xdr:colOff>
      <xdr:row>58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56</xdr:row>
      <xdr:rowOff>0</xdr:rowOff>
    </xdr:from>
    <xdr:to>
      <xdr:col>6</xdr:col>
      <xdr:colOff>521250</xdr:colOff>
      <xdr:row>75</xdr:row>
      <xdr:rowOff>160500</xdr:rowOff>
    </xdr:to>
    <xdr:graphicFrame macro="">
      <xdr:nvGraphicFramePr>
        <xdr:cNvPr id="4" name="G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521250</xdr:colOff>
      <xdr:row>54</xdr:row>
      <xdr:rowOff>160500</xdr:rowOff>
    </xdr:to>
    <xdr:graphicFrame macro="">
      <xdr:nvGraphicFramePr>
        <xdr:cNvPr id="6" name="G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521250</xdr:colOff>
      <xdr:row>54</xdr:row>
      <xdr:rowOff>160500</xdr:rowOff>
    </xdr:to>
    <xdr:graphicFrame macro="">
      <xdr:nvGraphicFramePr>
        <xdr:cNvPr id="7" name="G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13</xdr:col>
      <xdr:colOff>521250</xdr:colOff>
      <xdr:row>75</xdr:row>
      <xdr:rowOff>160500</xdr:rowOff>
    </xdr:to>
    <xdr:graphicFrame macro="">
      <xdr:nvGraphicFramePr>
        <xdr:cNvPr id="8" name="G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13</xdr:col>
      <xdr:colOff>521250</xdr:colOff>
      <xdr:row>96</xdr:row>
      <xdr:rowOff>160500</xdr:rowOff>
    </xdr:to>
    <xdr:graphicFrame macro="">
      <xdr:nvGraphicFramePr>
        <xdr:cNvPr id="10" name="G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6</xdr:col>
      <xdr:colOff>521250</xdr:colOff>
      <xdr:row>96</xdr:row>
      <xdr:rowOff>160500</xdr:rowOff>
    </xdr:to>
    <xdr:graphicFrame macro="">
      <xdr:nvGraphicFramePr>
        <xdr:cNvPr id="11" name="G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20</xdr:col>
      <xdr:colOff>521250</xdr:colOff>
      <xdr:row>54</xdr:row>
      <xdr:rowOff>160500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20</xdr:col>
      <xdr:colOff>521250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77</xdr:row>
      <xdr:rowOff>0</xdr:rowOff>
    </xdr:from>
    <xdr:to>
      <xdr:col>20</xdr:col>
      <xdr:colOff>521250</xdr:colOff>
      <xdr:row>96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35</xdr:row>
      <xdr:rowOff>0</xdr:rowOff>
    </xdr:from>
    <xdr:to>
      <xdr:col>27</xdr:col>
      <xdr:colOff>521250</xdr:colOff>
      <xdr:row>54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27</xdr:col>
      <xdr:colOff>521250</xdr:colOff>
      <xdr:row>75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77</xdr:row>
      <xdr:rowOff>0</xdr:rowOff>
    </xdr:from>
    <xdr:to>
      <xdr:col>27</xdr:col>
      <xdr:colOff>521250</xdr:colOff>
      <xdr:row>96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602700</xdr:colOff>
      <xdr:row>91</xdr:row>
      <xdr:rowOff>0</xdr:rowOff>
    </xdr:from>
    <xdr:to>
      <xdr:col>5</xdr:col>
      <xdr:colOff>0</xdr:colOff>
      <xdr:row>110</xdr:row>
      <xdr:rowOff>160500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5</xdr:col>
      <xdr:colOff>6900</xdr:colOff>
      <xdr:row>131</xdr:row>
      <xdr:rowOff>160500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5</xdr:col>
      <xdr:colOff>6900</xdr:colOff>
      <xdr:row>152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7</xdr:col>
      <xdr:colOff>407700</xdr:colOff>
      <xdr:row>58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7</xdr:col>
      <xdr:colOff>407700</xdr:colOff>
      <xdr:row>89</xdr:row>
      <xdr:rowOff>55500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16</xdr:col>
      <xdr:colOff>407700</xdr:colOff>
      <xdr:row>58</xdr:row>
      <xdr:rowOff>55500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16</xdr:col>
      <xdr:colOff>407700</xdr:colOff>
      <xdr:row>89</xdr:row>
      <xdr:rowOff>55500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14</xdr:col>
      <xdr:colOff>6900</xdr:colOff>
      <xdr:row>110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112</xdr:row>
      <xdr:rowOff>0</xdr:rowOff>
    </xdr:from>
    <xdr:to>
      <xdr:col>14</xdr:col>
      <xdr:colOff>6900</xdr:colOff>
      <xdr:row>131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2625</xdr:colOff>
      <xdr:row>133</xdr:row>
      <xdr:rowOff>0</xdr:rowOff>
    </xdr:from>
    <xdr:to>
      <xdr:col>14</xdr:col>
      <xdr:colOff>9525</xdr:colOff>
      <xdr:row>152</xdr:row>
      <xdr:rowOff>160500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29</xdr:row>
      <xdr:rowOff>0</xdr:rowOff>
    </xdr:from>
    <xdr:to>
      <xdr:col>25</xdr:col>
      <xdr:colOff>407700</xdr:colOff>
      <xdr:row>58</xdr:row>
      <xdr:rowOff>55500</xdr:rowOff>
    </xdr:to>
    <xdr:graphicFrame macro="">
      <xdr:nvGraphicFramePr>
        <xdr:cNvPr id="16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25</xdr:col>
      <xdr:colOff>407700</xdr:colOff>
      <xdr:row>89</xdr:row>
      <xdr:rowOff>55500</xdr:rowOff>
    </xdr:to>
    <xdr:graphicFrame macro="">
      <xdr:nvGraphicFramePr>
        <xdr:cNvPr id="17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0</xdr:colOff>
      <xdr:row>91</xdr:row>
      <xdr:rowOff>0</xdr:rowOff>
    </xdr:from>
    <xdr:to>
      <xdr:col>23</xdr:col>
      <xdr:colOff>6900</xdr:colOff>
      <xdr:row>110</xdr:row>
      <xdr:rowOff>160500</xdr:rowOff>
    </xdr:to>
    <xdr:graphicFrame macro="">
      <xdr:nvGraphicFramePr>
        <xdr:cNvPr id="18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112</xdr:row>
      <xdr:rowOff>0</xdr:rowOff>
    </xdr:from>
    <xdr:to>
      <xdr:col>23</xdr:col>
      <xdr:colOff>6900</xdr:colOff>
      <xdr:row>131</xdr:row>
      <xdr:rowOff>160500</xdr:rowOff>
    </xdr:to>
    <xdr:graphicFrame macro="">
      <xdr:nvGraphicFramePr>
        <xdr:cNvPr id="19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2625</xdr:colOff>
      <xdr:row>133</xdr:row>
      <xdr:rowOff>0</xdr:rowOff>
    </xdr:from>
    <xdr:to>
      <xdr:col>23</xdr:col>
      <xdr:colOff>9525</xdr:colOff>
      <xdr:row>152</xdr:row>
      <xdr:rowOff>160500</xdr:rowOff>
    </xdr:to>
    <xdr:graphicFrame macro="">
      <xdr:nvGraphicFramePr>
        <xdr:cNvPr id="20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0</xdr:colOff>
      <xdr:row>29</xdr:row>
      <xdr:rowOff>0</xdr:rowOff>
    </xdr:from>
    <xdr:to>
      <xdr:col>34</xdr:col>
      <xdr:colOff>407700</xdr:colOff>
      <xdr:row>58</xdr:row>
      <xdr:rowOff>55500</xdr:rowOff>
    </xdr:to>
    <xdr:graphicFrame macro="">
      <xdr:nvGraphicFramePr>
        <xdr:cNvPr id="23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0</xdr:colOff>
      <xdr:row>60</xdr:row>
      <xdr:rowOff>0</xdr:rowOff>
    </xdr:from>
    <xdr:to>
      <xdr:col>34</xdr:col>
      <xdr:colOff>407700</xdr:colOff>
      <xdr:row>89</xdr:row>
      <xdr:rowOff>55500</xdr:rowOff>
    </xdr:to>
    <xdr:graphicFrame macro="">
      <xdr:nvGraphicFramePr>
        <xdr:cNvPr id="24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28</xdr:col>
      <xdr:colOff>0</xdr:colOff>
      <xdr:row>91</xdr:row>
      <xdr:rowOff>0</xdr:rowOff>
    </xdr:from>
    <xdr:to>
      <xdr:col>32</xdr:col>
      <xdr:colOff>6900</xdr:colOff>
      <xdr:row>110</xdr:row>
      <xdr:rowOff>160500</xdr:rowOff>
    </xdr:to>
    <xdr:graphicFrame macro="">
      <xdr:nvGraphicFramePr>
        <xdr:cNvPr id="25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28</xdr:col>
      <xdr:colOff>0</xdr:colOff>
      <xdr:row>112</xdr:row>
      <xdr:rowOff>0</xdr:rowOff>
    </xdr:from>
    <xdr:to>
      <xdr:col>32</xdr:col>
      <xdr:colOff>6900</xdr:colOff>
      <xdr:row>131</xdr:row>
      <xdr:rowOff>160500</xdr:rowOff>
    </xdr:to>
    <xdr:graphicFrame macro="">
      <xdr:nvGraphicFramePr>
        <xdr:cNvPr id="26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2625</xdr:colOff>
      <xdr:row>133</xdr:row>
      <xdr:rowOff>0</xdr:rowOff>
    </xdr:from>
    <xdr:to>
      <xdr:col>32</xdr:col>
      <xdr:colOff>9525</xdr:colOff>
      <xdr:row>152</xdr:row>
      <xdr:rowOff>160500</xdr:rowOff>
    </xdr:to>
    <xdr:graphicFrame macro="">
      <xdr:nvGraphicFramePr>
        <xdr:cNvPr id="27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4"/>
  <sheetViews>
    <sheetView tabSelected="1" zoomScaleNormal="100" workbookViewId="0">
      <selection activeCell="L24" sqref="L24"/>
    </sheetView>
  </sheetViews>
  <sheetFormatPr defaultRowHeight="15" x14ac:dyDescent="0.25"/>
  <cols>
    <col min="1" max="1" width="9.140625" style="1"/>
    <col min="2" max="2" width="25" style="22" customWidth="1"/>
    <col min="3" max="5" width="12" style="30" customWidth="1"/>
    <col min="6" max="7" width="18.7109375" style="30" customWidth="1"/>
    <col min="8" max="11" width="9.140625" style="1" customWidth="1"/>
    <col min="12" max="12" width="25" style="1" customWidth="1"/>
    <col min="13" max="15" width="12" style="1" customWidth="1"/>
    <col min="16" max="17" width="18.7109375" style="1" customWidth="1"/>
    <col min="18" max="18" width="9.140625" style="1"/>
    <col min="19" max="21" width="9.140625" style="34" customWidth="1"/>
    <col min="22" max="22" width="25" style="30" customWidth="1"/>
    <col min="23" max="25" width="12" style="30" customWidth="1"/>
    <col min="26" max="27" width="18.7109375" style="30" customWidth="1"/>
    <col min="28" max="31" width="9.140625" style="1" customWidth="1"/>
    <col min="32" max="32" width="25" style="30" customWidth="1"/>
    <col min="33" max="35" width="12" style="30" customWidth="1"/>
    <col min="36" max="37" width="18.7109375" style="30" customWidth="1"/>
    <col min="38" max="40" width="9.140625" style="1"/>
    <col min="41" max="45" width="9.140625" style="1" customWidth="1"/>
    <col min="46" max="16384" width="9.140625" style="1"/>
  </cols>
  <sheetData>
    <row r="1" spans="2:37" x14ac:dyDescent="0.25">
      <c r="B1" s="52">
        <v>2011</v>
      </c>
      <c r="C1" s="60" t="s">
        <v>34</v>
      </c>
      <c r="D1" s="60"/>
      <c r="E1" s="57"/>
      <c r="F1" s="57"/>
      <c r="G1" s="57"/>
      <c r="L1" s="52">
        <v>2012</v>
      </c>
      <c r="M1" s="60" t="s">
        <v>34</v>
      </c>
      <c r="N1" s="60"/>
      <c r="O1" s="39"/>
      <c r="P1" s="39"/>
      <c r="Q1" s="39"/>
      <c r="V1" s="52">
        <v>2013</v>
      </c>
      <c r="W1" s="60" t="s">
        <v>34</v>
      </c>
      <c r="X1" s="60"/>
      <c r="Y1" s="58"/>
      <c r="Z1" s="58"/>
      <c r="AA1" s="58"/>
      <c r="AF1" s="52">
        <v>2014</v>
      </c>
      <c r="AG1" s="60" t="s">
        <v>34</v>
      </c>
      <c r="AH1" s="60"/>
      <c r="AI1" s="59"/>
      <c r="AJ1" s="59"/>
      <c r="AK1" s="59"/>
    </row>
    <row r="2" spans="2:37" x14ac:dyDescent="0.25">
      <c r="B2" s="57" t="s">
        <v>71</v>
      </c>
      <c r="C2" s="52" t="s">
        <v>72</v>
      </c>
      <c r="D2" s="52">
        <v>21</v>
      </c>
      <c r="E2" s="57"/>
      <c r="F2" s="57"/>
      <c r="G2" s="57"/>
      <c r="L2" s="39" t="s">
        <v>71</v>
      </c>
      <c r="M2" s="52">
        <v>25</v>
      </c>
      <c r="N2" s="52">
        <v>29</v>
      </c>
      <c r="O2" s="39"/>
      <c r="P2" s="39"/>
      <c r="Q2" s="39"/>
      <c r="V2" s="58" t="s">
        <v>71</v>
      </c>
      <c r="W2" s="52">
        <v>25</v>
      </c>
      <c r="X2" s="52">
        <v>29</v>
      </c>
      <c r="Y2" s="58"/>
      <c r="Z2" s="58"/>
      <c r="AA2" s="58"/>
      <c r="AF2" s="59" t="s">
        <v>71</v>
      </c>
      <c r="AG2" s="52">
        <v>25</v>
      </c>
      <c r="AH2" s="52">
        <v>29</v>
      </c>
      <c r="AI2" s="59"/>
      <c r="AJ2" s="59"/>
      <c r="AK2" s="59"/>
    </row>
    <row r="3" spans="2:37" ht="36" x14ac:dyDescent="0.25">
      <c r="B3" s="25"/>
      <c r="C3" s="3" t="s">
        <v>68</v>
      </c>
      <c r="D3" s="3" t="s">
        <v>35</v>
      </c>
      <c r="E3" s="3" t="s">
        <v>36</v>
      </c>
      <c r="F3" s="3" t="s">
        <v>69</v>
      </c>
      <c r="G3" s="3" t="s">
        <v>70</v>
      </c>
      <c r="H3" s="6"/>
      <c r="I3" s="6"/>
      <c r="J3" s="6"/>
      <c r="K3" s="6"/>
      <c r="L3" s="25"/>
      <c r="M3" s="3" t="s">
        <v>68</v>
      </c>
      <c r="N3" s="3" t="s">
        <v>35</v>
      </c>
      <c r="O3" s="3" t="s">
        <v>36</v>
      </c>
      <c r="P3" s="3" t="s">
        <v>69</v>
      </c>
      <c r="Q3" s="3" t="s">
        <v>70</v>
      </c>
      <c r="V3" s="25"/>
      <c r="W3" s="3" t="s">
        <v>68</v>
      </c>
      <c r="X3" s="3" t="s">
        <v>35</v>
      </c>
      <c r="Y3" s="3" t="s">
        <v>36</v>
      </c>
      <c r="Z3" s="3" t="s">
        <v>69</v>
      </c>
      <c r="AA3" s="3" t="s">
        <v>70</v>
      </c>
      <c r="AF3" s="25"/>
      <c r="AG3" s="3" t="s">
        <v>68</v>
      </c>
      <c r="AH3" s="3" t="s">
        <v>35</v>
      </c>
      <c r="AI3" s="3" t="s">
        <v>36</v>
      </c>
      <c r="AJ3" s="3" t="s">
        <v>69</v>
      </c>
      <c r="AK3" s="3" t="s">
        <v>70</v>
      </c>
    </row>
    <row r="4" spans="2:37" x14ac:dyDescent="0.25">
      <c r="B4" s="17" t="s">
        <v>3</v>
      </c>
      <c r="C4" s="31">
        <v>3</v>
      </c>
      <c r="D4" s="31">
        <v>3</v>
      </c>
      <c r="E4" s="31">
        <f>C4-D4</f>
        <v>0</v>
      </c>
      <c r="F4" s="31">
        <f>D4/C4*100</f>
        <v>100</v>
      </c>
      <c r="G4" s="29">
        <f>100-F4</f>
        <v>0</v>
      </c>
      <c r="H4" s="6"/>
      <c r="I4" s="6"/>
      <c r="J4" s="6"/>
      <c r="K4" s="6"/>
      <c r="L4" s="17" t="s">
        <v>3</v>
      </c>
      <c r="M4" s="31"/>
      <c r="N4" s="31"/>
      <c r="O4" s="31"/>
      <c r="P4" s="31"/>
      <c r="Q4" s="29"/>
      <c r="S4" s="50"/>
      <c r="T4" s="50"/>
      <c r="U4" s="50"/>
      <c r="V4" s="17" t="s">
        <v>3</v>
      </c>
      <c r="W4" s="31">
        <v>2</v>
      </c>
      <c r="X4" s="31">
        <v>2</v>
      </c>
      <c r="Y4" s="31">
        <v>0</v>
      </c>
      <c r="Z4" s="31">
        <v>100</v>
      </c>
      <c r="AA4" s="29">
        <v>0</v>
      </c>
      <c r="AF4" s="17" t="s">
        <v>3</v>
      </c>
      <c r="AG4" s="31">
        <v>3</v>
      </c>
      <c r="AH4" s="31">
        <v>2</v>
      </c>
      <c r="AI4" s="31">
        <v>1</v>
      </c>
      <c r="AJ4" s="31">
        <v>67</v>
      </c>
      <c r="AK4" s="29">
        <v>33</v>
      </c>
    </row>
    <row r="5" spans="2:37" x14ac:dyDescent="0.25">
      <c r="B5" s="17" t="s">
        <v>19</v>
      </c>
      <c r="C5" s="31">
        <v>42</v>
      </c>
      <c r="D5" s="31">
        <v>1</v>
      </c>
      <c r="E5" s="31">
        <f t="shared" ref="E5:E21" si="0">C5-D5</f>
        <v>41</v>
      </c>
      <c r="F5" s="31">
        <f t="shared" ref="F5:F27" si="1">D5/C5*100</f>
        <v>2.3809523809523809</v>
      </c>
      <c r="G5" s="29">
        <f t="shared" ref="G5:G27" si="2">100-F5</f>
        <v>97.61904761904762</v>
      </c>
      <c r="H5" s="24"/>
      <c r="I5" s="6"/>
      <c r="J5" s="6"/>
      <c r="K5" s="6"/>
      <c r="L5" s="17" t="s">
        <v>19</v>
      </c>
      <c r="M5" s="31">
        <v>4</v>
      </c>
      <c r="N5" s="31">
        <v>1</v>
      </c>
      <c r="O5" s="31">
        <f t="shared" ref="O5:O18" si="3">M5-N5</f>
        <v>3</v>
      </c>
      <c r="P5" s="31">
        <f t="shared" ref="P5:P18" si="4">N5/M5*100</f>
        <v>25</v>
      </c>
      <c r="Q5" s="29">
        <f t="shared" ref="Q5:Q27" si="5">100-P5</f>
        <v>75</v>
      </c>
      <c r="S5" s="50"/>
      <c r="T5" s="50"/>
      <c r="U5" s="50"/>
      <c r="V5" s="17" t="s">
        <v>19</v>
      </c>
      <c r="W5" s="31">
        <v>4</v>
      </c>
      <c r="X5" s="31">
        <v>1</v>
      </c>
      <c r="Y5" s="31">
        <v>3</v>
      </c>
      <c r="Z5" s="31">
        <v>25</v>
      </c>
      <c r="AA5" s="29">
        <v>75</v>
      </c>
      <c r="AF5" s="17" t="s">
        <v>19</v>
      </c>
      <c r="AG5" s="31">
        <v>5</v>
      </c>
      <c r="AH5" s="31">
        <v>1</v>
      </c>
      <c r="AI5" s="31">
        <v>4</v>
      </c>
      <c r="AJ5" s="31">
        <v>20</v>
      </c>
      <c r="AK5" s="29">
        <v>80</v>
      </c>
    </row>
    <row r="6" spans="2:37" x14ac:dyDescent="0.25">
      <c r="B6" s="17" t="s">
        <v>20</v>
      </c>
      <c r="C6" s="31">
        <v>1</v>
      </c>
      <c r="D6" s="31">
        <v>1</v>
      </c>
      <c r="E6" s="31">
        <f t="shared" si="0"/>
        <v>0</v>
      </c>
      <c r="F6" s="31">
        <f t="shared" si="1"/>
        <v>100</v>
      </c>
      <c r="G6" s="29">
        <f t="shared" si="2"/>
        <v>0</v>
      </c>
      <c r="H6" s="24"/>
      <c r="I6" s="6"/>
      <c r="J6" s="6"/>
      <c r="K6" s="6"/>
      <c r="L6" s="17" t="s">
        <v>20</v>
      </c>
      <c r="M6" s="31">
        <v>3</v>
      </c>
      <c r="N6" s="31">
        <v>2</v>
      </c>
      <c r="O6" s="31">
        <f t="shared" si="3"/>
        <v>1</v>
      </c>
      <c r="P6" s="31">
        <f t="shared" si="4"/>
        <v>66.666666666666657</v>
      </c>
      <c r="Q6" s="29">
        <f t="shared" si="5"/>
        <v>33.333333333333343</v>
      </c>
      <c r="S6" s="50"/>
      <c r="T6" s="50"/>
      <c r="U6" s="50"/>
      <c r="V6" s="17" t="s">
        <v>20</v>
      </c>
      <c r="W6" s="31">
        <v>3</v>
      </c>
      <c r="X6" s="31">
        <v>2</v>
      </c>
      <c r="Y6" s="31">
        <v>1</v>
      </c>
      <c r="Z6" s="31">
        <v>67</v>
      </c>
      <c r="AA6" s="29">
        <v>33</v>
      </c>
      <c r="AF6" s="17" t="s">
        <v>20</v>
      </c>
      <c r="AG6" s="31">
        <v>3</v>
      </c>
      <c r="AH6" s="31">
        <v>2</v>
      </c>
      <c r="AI6" s="31">
        <v>1</v>
      </c>
      <c r="AJ6" s="31">
        <v>67</v>
      </c>
      <c r="AK6" s="29">
        <v>33</v>
      </c>
    </row>
    <row r="7" spans="2:37" x14ac:dyDescent="0.25">
      <c r="B7" s="21" t="s">
        <v>21</v>
      </c>
      <c r="C7" s="31">
        <v>3</v>
      </c>
      <c r="D7" s="31">
        <v>3</v>
      </c>
      <c r="E7" s="31">
        <f t="shared" si="0"/>
        <v>0</v>
      </c>
      <c r="F7" s="31">
        <f t="shared" si="1"/>
        <v>100</v>
      </c>
      <c r="G7" s="29">
        <f t="shared" si="2"/>
        <v>0</v>
      </c>
      <c r="H7" s="24"/>
      <c r="I7" s="6"/>
      <c r="J7" s="6"/>
      <c r="K7" s="6"/>
      <c r="L7" s="21" t="s">
        <v>21</v>
      </c>
      <c r="M7" s="31">
        <v>4</v>
      </c>
      <c r="N7" s="31">
        <v>4</v>
      </c>
      <c r="O7" s="31">
        <f t="shared" si="3"/>
        <v>0</v>
      </c>
      <c r="P7" s="31">
        <f t="shared" si="4"/>
        <v>100</v>
      </c>
      <c r="Q7" s="29">
        <f t="shared" si="5"/>
        <v>0</v>
      </c>
      <c r="S7" s="50"/>
      <c r="T7" s="50"/>
      <c r="U7" s="50"/>
      <c r="V7" s="21" t="s">
        <v>21</v>
      </c>
      <c r="W7" s="31">
        <v>4</v>
      </c>
      <c r="X7" s="31">
        <v>4</v>
      </c>
      <c r="Y7" s="31">
        <v>0</v>
      </c>
      <c r="Z7" s="31">
        <v>100</v>
      </c>
      <c r="AA7" s="29">
        <v>0</v>
      </c>
      <c r="AF7" s="21" t="s">
        <v>21</v>
      </c>
      <c r="AG7" s="31">
        <v>4</v>
      </c>
      <c r="AH7" s="31">
        <v>3</v>
      </c>
      <c r="AI7" s="31">
        <v>1</v>
      </c>
      <c r="AJ7" s="31">
        <v>75</v>
      </c>
      <c r="AK7" s="29">
        <v>25</v>
      </c>
    </row>
    <row r="8" spans="2:37" x14ac:dyDescent="0.25">
      <c r="B8" s="21" t="s">
        <v>22</v>
      </c>
      <c r="C8" s="31">
        <v>1</v>
      </c>
      <c r="D8" s="31">
        <v>1</v>
      </c>
      <c r="E8" s="31">
        <f t="shared" si="0"/>
        <v>0</v>
      </c>
      <c r="F8" s="31">
        <f t="shared" si="1"/>
        <v>100</v>
      </c>
      <c r="G8" s="29">
        <f t="shared" si="2"/>
        <v>0</v>
      </c>
      <c r="H8" s="24"/>
      <c r="I8" s="6"/>
      <c r="J8" s="6"/>
      <c r="K8" s="6"/>
      <c r="L8" s="21" t="s">
        <v>22</v>
      </c>
      <c r="M8" s="31">
        <v>1</v>
      </c>
      <c r="N8" s="31">
        <v>1</v>
      </c>
      <c r="O8" s="31">
        <f t="shared" si="3"/>
        <v>0</v>
      </c>
      <c r="P8" s="31">
        <f t="shared" si="4"/>
        <v>100</v>
      </c>
      <c r="Q8" s="29">
        <f t="shared" si="5"/>
        <v>0</v>
      </c>
      <c r="S8" s="50"/>
      <c r="T8" s="50"/>
      <c r="U8" s="50"/>
      <c r="V8" s="21" t="s">
        <v>22</v>
      </c>
      <c r="W8" s="31">
        <v>1</v>
      </c>
      <c r="X8" s="31">
        <v>1</v>
      </c>
      <c r="Y8" s="31">
        <v>0</v>
      </c>
      <c r="Z8" s="31">
        <v>100</v>
      </c>
      <c r="AA8" s="29">
        <v>0</v>
      </c>
      <c r="AF8" s="21" t="s">
        <v>22</v>
      </c>
      <c r="AG8" s="31">
        <v>1</v>
      </c>
      <c r="AH8" s="31">
        <v>1</v>
      </c>
      <c r="AI8" s="31">
        <v>0</v>
      </c>
      <c r="AJ8" s="31">
        <v>100</v>
      </c>
      <c r="AK8" s="29">
        <v>0</v>
      </c>
    </row>
    <row r="9" spans="2:37" x14ac:dyDescent="0.25">
      <c r="B9" s="21" t="s">
        <v>23</v>
      </c>
      <c r="C9" s="31">
        <v>5</v>
      </c>
      <c r="D9" s="31">
        <v>4</v>
      </c>
      <c r="E9" s="31">
        <f t="shared" si="0"/>
        <v>1</v>
      </c>
      <c r="F9" s="31">
        <f t="shared" si="1"/>
        <v>80</v>
      </c>
      <c r="G9" s="29">
        <f t="shared" si="2"/>
        <v>20</v>
      </c>
      <c r="H9" s="6"/>
      <c r="I9" s="6"/>
      <c r="J9" s="6"/>
      <c r="K9" s="6"/>
      <c r="L9" s="21" t="s">
        <v>23</v>
      </c>
      <c r="M9" s="31">
        <v>4</v>
      </c>
      <c r="N9" s="31"/>
      <c r="O9" s="31">
        <f t="shared" si="3"/>
        <v>4</v>
      </c>
      <c r="P9" s="31">
        <f t="shared" si="4"/>
        <v>0</v>
      </c>
      <c r="Q9" s="29">
        <f t="shared" si="5"/>
        <v>100</v>
      </c>
      <c r="S9" s="50"/>
      <c r="T9" s="50"/>
      <c r="U9" s="50"/>
      <c r="V9" s="21" t="s">
        <v>23</v>
      </c>
      <c r="W9" s="31">
        <v>6</v>
      </c>
      <c r="X9" s="31">
        <v>2</v>
      </c>
      <c r="Y9" s="31">
        <v>4</v>
      </c>
      <c r="Z9" s="31">
        <v>33</v>
      </c>
      <c r="AA9" s="29">
        <v>67</v>
      </c>
      <c r="AF9" s="21" t="s">
        <v>23</v>
      </c>
      <c r="AG9" s="31">
        <v>6</v>
      </c>
      <c r="AH9" s="31">
        <v>3</v>
      </c>
      <c r="AI9" s="31">
        <v>3</v>
      </c>
      <c r="AJ9" s="31">
        <v>50</v>
      </c>
      <c r="AK9" s="29">
        <v>50</v>
      </c>
    </row>
    <row r="10" spans="2:37" x14ac:dyDescent="0.25">
      <c r="B10" s="21" t="s">
        <v>24</v>
      </c>
      <c r="C10" s="31">
        <v>10</v>
      </c>
      <c r="D10" s="31">
        <v>4</v>
      </c>
      <c r="E10" s="31">
        <f t="shared" si="0"/>
        <v>6</v>
      </c>
      <c r="F10" s="31">
        <f t="shared" si="1"/>
        <v>40</v>
      </c>
      <c r="G10" s="29">
        <f t="shared" si="2"/>
        <v>60</v>
      </c>
      <c r="H10" s="6"/>
      <c r="I10" s="6"/>
      <c r="J10" s="6"/>
      <c r="K10" s="6"/>
      <c r="L10" s="21" t="s">
        <v>24</v>
      </c>
      <c r="M10" s="31">
        <v>10</v>
      </c>
      <c r="N10" s="31">
        <v>2</v>
      </c>
      <c r="O10" s="31">
        <f t="shared" si="3"/>
        <v>8</v>
      </c>
      <c r="P10" s="31">
        <f t="shared" si="4"/>
        <v>20</v>
      </c>
      <c r="Q10" s="29">
        <f t="shared" si="5"/>
        <v>80</v>
      </c>
      <c r="S10" s="50"/>
      <c r="T10" s="50"/>
      <c r="U10" s="50"/>
      <c r="V10" s="21" t="s">
        <v>24</v>
      </c>
      <c r="W10" s="31">
        <v>6</v>
      </c>
      <c r="X10" s="31">
        <v>2</v>
      </c>
      <c r="Y10" s="31">
        <v>4</v>
      </c>
      <c r="Z10" s="31">
        <v>33</v>
      </c>
      <c r="AA10" s="29">
        <v>67</v>
      </c>
      <c r="AF10" s="21" t="s">
        <v>24</v>
      </c>
      <c r="AG10" s="31">
        <v>6</v>
      </c>
      <c r="AH10" s="31">
        <v>3</v>
      </c>
      <c r="AI10" s="31">
        <v>3</v>
      </c>
      <c r="AJ10" s="31">
        <v>50</v>
      </c>
      <c r="AK10" s="29">
        <v>50</v>
      </c>
    </row>
    <row r="11" spans="2:37" x14ac:dyDescent="0.25">
      <c r="B11" s="21" t="s">
        <v>25</v>
      </c>
      <c r="C11" s="31">
        <v>5</v>
      </c>
      <c r="D11" s="31">
        <v>1</v>
      </c>
      <c r="E11" s="31">
        <f t="shared" si="0"/>
        <v>4</v>
      </c>
      <c r="F11" s="31">
        <f t="shared" si="1"/>
        <v>20</v>
      </c>
      <c r="G11" s="29">
        <f t="shared" si="2"/>
        <v>80</v>
      </c>
      <c r="H11" s="6"/>
      <c r="I11" s="6"/>
      <c r="J11" s="6"/>
      <c r="K11" s="6"/>
      <c r="L11" s="21" t="s">
        <v>25</v>
      </c>
      <c r="M11" s="31">
        <v>2</v>
      </c>
      <c r="N11" s="31">
        <v>2</v>
      </c>
      <c r="O11" s="31">
        <f t="shared" si="3"/>
        <v>0</v>
      </c>
      <c r="P11" s="31">
        <f t="shared" si="4"/>
        <v>100</v>
      </c>
      <c r="Q11" s="29">
        <f t="shared" si="5"/>
        <v>0</v>
      </c>
      <c r="S11" s="50"/>
      <c r="T11" s="50"/>
      <c r="U11" s="50"/>
      <c r="V11" s="21" t="s">
        <v>25</v>
      </c>
      <c r="W11" s="31">
        <v>2</v>
      </c>
      <c r="X11" s="31">
        <v>2</v>
      </c>
      <c r="Y11" s="31">
        <v>0</v>
      </c>
      <c r="Z11" s="31">
        <v>100</v>
      </c>
      <c r="AA11" s="29">
        <v>0</v>
      </c>
      <c r="AF11" s="21" t="s">
        <v>25</v>
      </c>
      <c r="AG11" s="31">
        <v>2</v>
      </c>
      <c r="AH11" s="31">
        <v>2</v>
      </c>
      <c r="AI11" s="31">
        <v>0</v>
      </c>
      <c r="AJ11" s="31">
        <v>100</v>
      </c>
      <c r="AK11" s="29">
        <v>0</v>
      </c>
    </row>
    <row r="12" spans="2:37" x14ac:dyDescent="0.25">
      <c r="B12" s="21" t="s">
        <v>26</v>
      </c>
      <c r="C12" s="31">
        <v>7</v>
      </c>
      <c r="D12" s="31">
        <v>1</v>
      </c>
      <c r="E12" s="31">
        <f t="shared" si="0"/>
        <v>6</v>
      </c>
      <c r="F12" s="31">
        <f t="shared" si="1"/>
        <v>14.285714285714285</v>
      </c>
      <c r="G12" s="29">
        <f t="shared" si="2"/>
        <v>85.714285714285722</v>
      </c>
      <c r="L12" s="21" t="s">
        <v>26</v>
      </c>
      <c r="M12" s="31">
        <v>5</v>
      </c>
      <c r="N12" s="31">
        <v>5</v>
      </c>
      <c r="O12" s="31">
        <f t="shared" si="3"/>
        <v>0</v>
      </c>
      <c r="P12" s="31">
        <f t="shared" si="4"/>
        <v>100</v>
      </c>
      <c r="Q12" s="29">
        <f t="shared" si="5"/>
        <v>0</v>
      </c>
      <c r="S12" s="50"/>
      <c r="T12" s="50"/>
      <c r="U12" s="50"/>
      <c r="V12" s="21" t="s">
        <v>26</v>
      </c>
      <c r="W12" s="31">
        <v>0</v>
      </c>
      <c r="X12" s="31"/>
      <c r="Y12" s="31"/>
      <c r="Z12" s="31"/>
      <c r="AA12" s="29"/>
      <c r="AF12" s="21" t="s">
        <v>26</v>
      </c>
      <c r="AG12" s="31">
        <v>4</v>
      </c>
      <c r="AH12" s="31">
        <v>2</v>
      </c>
      <c r="AI12" s="31">
        <v>2</v>
      </c>
      <c r="AJ12" s="31">
        <v>50</v>
      </c>
      <c r="AK12" s="29">
        <v>50</v>
      </c>
    </row>
    <row r="13" spans="2:37" x14ac:dyDescent="0.25">
      <c r="B13" s="21" t="s">
        <v>27</v>
      </c>
      <c r="C13" s="31">
        <v>3</v>
      </c>
      <c r="D13" s="31">
        <v>2</v>
      </c>
      <c r="E13" s="31">
        <f t="shared" si="0"/>
        <v>1</v>
      </c>
      <c r="F13" s="31">
        <f t="shared" si="1"/>
        <v>66.666666666666657</v>
      </c>
      <c r="G13" s="29">
        <f t="shared" si="2"/>
        <v>33.333333333333343</v>
      </c>
      <c r="L13" s="21" t="s">
        <v>27</v>
      </c>
      <c r="M13" s="31">
        <v>3</v>
      </c>
      <c r="N13" s="31">
        <v>2</v>
      </c>
      <c r="O13" s="31">
        <f t="shared" si="3"/>
        <v>1</v>
      </c>
      <c r="P13" s="31">
        <f t="shared" si="4"/>
        <v>66.666666666666657</v>
      </c>
      <c r="Q13" s="29">
        <f t="shared" si="5"/>
        <v>33.333333333333343</v>
      </c>
      <c r="S13" s="50"/>
      <c r="T13" s="50"/>
      <c r="U13" s="50"/>
      <c r="V13" s="21" t="s">
        <v>27</v>
      </c>
      <c r="W13" s="31">
        <v>3</v>
      </c>
      <c r="X13" s="31">
        <v>1</v>
      </c>
      <c r="Y13" s="31">
        <v>2</v>
      </c>
      <c r="Z13" s="31">
        <v>33</v>
      </c>
      <c r="AA13" s="29">
        <v>67</v>
      </c>
      <c r="AF13" s="21" t="s">
        <v>27</v>
      </c>
      <c r="AG13" s="31">
        <v>3</v>
      </c>
      <c r="AH13" s="31">
        <v>2</v>
      </c>
      <c r="AI13" s="31">
        <v>1</v>
      </c>
      <c r="AJ13" s="31">
        <v>67</v>
      </c>
      <c r="AK13" s="29">
        <v>33</v>
      </c>
    </row>
    <row r="14" spans="2:37" x14ac:dyDescent="0.25">
      <c r="B14" s="21" t="s">
        <v>28</v>
      </c>
      <c r="C14" s="31">
        <v>10</v>
      </c>
      <c r="D14" s="31">
        <v>10</v>
      </c>
      <c r="E14" s="31">
        <f t="shared" si="0"/>
        <v>0</v>
      </c>
      <c r="F14" s="31">
        <f t="shared" si="1"/>
        <v>100</v>
      </c>
      <c r="G14" s="29">
        <f t="shared" si="2"/>
        <v>0</v>
      </c>
      <c r="L14" s="21" t="s">
        <v>28</v>
      </c>
      <c r="M14" s="31">
        <v>3</v>
      </c>
      <c r="N14" s="31">
        <v>3</v>
      </c>
      <c r="O14" s="31">
        <f t="shared" si="3"/>
        <v>0</v>
      </c>
      <c r="P14" s="31">
        <f t="shared" si="4"/>
        <v>100</v>
      </c>
      <c r="Q14" s="29">
        <f t="shared" si="5"/>
        <v>0</v>
      </c>
      <c r="S14" s="50"/>
      <c r="T14" s="50"/>
      <c r="U14" s="50"/>
      <c r="V14" s="21" t="s">
        <v>28</v>
      </c>
      <c r="W14" s="31">
        <v>3</v>
      </c>
      <c r="X14" s="31">
        <v>3</v>
      </c>
      <c r="Y14" s="31">
        <v>0</v>
      </c>
      <c r="Z14" s="31">
        <v>100</v>
      </c>
      <c r="AA14" s="29">
        <v>0</v>
      </c>
      <c r="AF14" s="21" t="s">
        <v>28</v>
      </c>
      <c r="AG14" s="31">
        <v>3</v>
      </c>
      <c r="AH14" s="31">
        <v>3</v>
      </c>
      <c r="AI14" s="31">
        <v>0</v>
      </c>
      <c r="AJ14" s="31">
        <v>100</v>
      </c>
      <c r="AK14" s="29">
        <v>0</v>
      </c>
    </row>
    <row r="15" spans="2:37" x14ac:dyDescent="0.25">
      <c r="B15" s="21" t="s">
        <v>29</v>
      </c>
      <c r="C15" s="31">
        <v>3</v>
      </c>
      <c r="D15" s="31">
        <v>2</v>
      </c>
      <c r="E15" s="31">
        <f t="shared" si="0"/>
        <v>1</v>
      </c>
      <c r="F15" s="31">
        <f t="shared" si="1"/>
        <v>66.666666666666657</v>
      </c>
      <c r="G15" s="29">
        <f t="shared" si="2"/>
        <v>33.333333333333343</v>
      </c>
      <c r="L15" s="21" t="s">
        <v>29</v>
      </c>
      <c r="M15" s="31">
        <v>3</v>
      </c>
      <c r="N15" s="31">
        <v>2</v>
      </c>
      <c r="O15" s="31">
        <f t="shared" si="3"/>
        <v>1</v>
      </c>
      <c r="P15" s="31">
        <f t="shared" si="4"/>
        <v>66.666666666666657</v>
      </c>
      <c r="Q15" s="29">
        <f t="shared" si="5"/>
        <v>33.333333333333343</v>
      </c>
      <c r="S15" s="50"/>
      <c r="T15" s="50"/>
      <c r="U15" s="50"/>
      <c r="V15" s="21" t="s">
        <v>29</v>
      </c>
      <c r="W15" s="31">
        <v>3</v>
      </c>
      <c r="X15" s="31">
        <v>2</v>
      </c>
      <c r="Y15" s="31">
        <v>1</v>
      </c>
      <c r="Z15" s="31">
        <v>67</v>
      </c>
      <c r="AA15" s="29">
        <v>33</v>
      </c>
      <c r="AF15" s="21" t="s">
        <v>29</v>
      </c>
      <c r="AG15" s="31">
        <v>3</v>
      </c>
      <c r="AH15" s="31">
        <v>2</v>
      </c>
      <c r="AI15" s="31">
        <v>1</v>
      </c>
      <c r="AJ15" s="31">
        <v>67</v>
      </c>
      <c r="AK15" s="29">
        <v>33</v>
      </c>
    </row>
    <row r="16" spans="2:37" x14ac:dyDescent="0.25">
      <c r="B16" s="21" t="s">
        <v>30</v>
      </c>
      <c r="C16" s="31">
        <v>4</v>
      </c>
      <c r="D16" s="31">
        <v>2</v>
      </c>
      <c r="E16" s="31">
        <f t="shared" si="0"/>
        <v>2</v>
      </c>
      <c r="F16" s="31">
        <f t="shared" si="1"/>
        <v>50</v>
      </c>
      <c r="G16" s="29">
        <f t="shared" si="2"/>
        <v>50</v>
      </c>
      <c r="L16" s="21" t="s">
        <v>30</v>
      </c>
      <c r="M16" s="31">
        <v>4</v>
      </c>
      <c r="N16" s="31">
        <v>2</v>
      </c>
      <c r="O16" s="31">
        <f t="shared" si="3"/>
        <v>2</v>
      </c>
      <c r="P16" s="31">
        <f t="shared" si="4"/>
        <v>50</v>
      </c>
      <c r="Q16" s="29">
        <f t="shared" si="5"/>
        <v>50</v>
      </c>
      <c r="S16" s="50"/>
      <c r="T16" s="50"/>
      <c r="U16" s="50"/>
      <c r="V16" s="21" t="s">
        <v>30</v>
      </c>
      <c r="W16" s="31">
        <v>4</v>
      </c>
      <c r="X16" s="31">
        <v>2</v>
      </c>
      <c r="Y16" s="31">
        <v>2</v>
      </c>
      <c r="Z16" s="31">
        <v>50</v>
      </c>
      <c r="AA16" s="29">
        <v>50</v>
      </c>
      <c r="AF16" s="21" t="s">
        <v>30</v>
      </c>
      <c r="AG16" s="31">
        <v>4</v>
      </c>
      <c r="AH16" s="31">
        <v>2</v>
      </c>
      <c r="AI16" s="31">
        <v>2</v>
      </c>
      <c r="AJ16" s="31">
        <v>50</v>
      </c>
      <c r="AK16" s="29">
        <v>50</v>
      </c>
    </row>
    <row r="17" spans="2:37" x14ac:dyDescent="0.25">
      <c r="B17" s="21" t="s">
        <v>31</v>
      </c>
      <c r="C17" s="31">
        <v>3</v>
      </c>
      <c r="D17" s="31">
        <v>2</v>
      </c>
      <c r="E17" s="31">
        <f t="shared" si="0"/>
        <v>1</v>
      </c>
      <c r="F17" s="31">
        <f t="shared" si="1"/>
        <v>66.666666666666657</v>
      </c>
      <c r="G17" s="29">
        <f t="shared" si="2"/>
        <v>33.333333333333343</v>
      </c>
      <c r="L17" s="21" t="s">
        <v>31</v>
      </c>
      <c r="M17" s="31">
        <v>3</v>
      </c>
      <c r="N17" s="31">
        <v>2</v>
      </c>
      <c r="O17" s="31">
        <f t="shared" si="3"/>
        <v>1</v>
      </c>
      <c r="P17" s="31">
        <f t="shared" si="4"/>
        <v>66.666666666666657</v>
      </c>
      <c r="Q17" s="29">
        <f t="shared" si="5"/>
        <v>33.333333333333343</v>
      </c>
      <c r="S17" s="50"/>
      <c r="T17" s="50"/>
      <c r="U17" s="50"/>
      <c r="V17" s="21" t="s">
        <v>31</v>
      </c>
      <c r="W17" s="31">
        <v>3</v>
      </c>
      <c r="X17" s="31">
        <v>2</v>
      </c>
      <c r="Y17" s="31">
        <v>1</v>
      </c>
      <c r="Z17" s="31">
        <v>67</v>
      </c>
      <c r="AA17" s="29">
        <v>33</v>
      </c>
      <c r="AF17" s="21" t="s">
        <v>31</v>
      </c>
      <c r="AG17" s="31">
        <v>3</v>
      </c>
      <c r="AH17" s="31">
        <v>2</v>
      </c>
      <c r="AI17" s="31">
        <v>1</v>
      </c>
      <c r="AJ17" s="31">
        <v>67</v>
      </c>
      <c r="AK17" s="29">
        <v>33</v>
      </c>
    </row>
    <row r="18" spans="2:37" x14ac:dyDescent="0.25">
      <c r="B18" s="21" t="s">
        <v>5</v>
      </c>
      <c r="C18" s="31">
        <v>2</v>
      </c>
      <c r="D18" s="31">
        <v>2</v>
      </c>
      <c r="E18" s="31">
        <f t="shared" si="0"/>
        <v>0</v>
      </c>
      <c r="F18" s="31">
        <f t="shared" si="1"/>
        <v>100</v>
      </c>
      <c r="G18" s="29">
        <f t="shared" si="2"/>
        <v>0</v>
      </c>
      <c r="H18" s="26"/>
      <c r="L18" s="21" t="s">
        <v>5</v>
      </c>
      <c r="M18" s="31">
        <v>2</v>
      </c>
      <c r="N18" s="31">
        <v>2</v>
      </c>
      <c r="O18" s="31">
        <f t="shared" si="3"/>
        <v>0</v>
      </c>
      <c r="P18" s="31">
        <f t="shared" si="4"/>
        <v>100</v>
      </c>
      <c r="Q18" s="29">
        <f t="shared" si="5"/>
        <v>0</v>
      </c>
      <c r="S18" s="50"/>
      <c r="T18" s="50"/>
      <c r="U18" s="50"/>
      <c r="V18" s="21" t="s">
        <v>5</v>
      </c>
      <c r="W18" s="31">
        <v>2</v>
      </c>
      <c r="X18" s="31">
        <v>2</v>
      </c>
      <c r="Y18" s="31">
        <v>0</v>
      </c>
      <c r="Z18" s="31">
        <v>100</v>
      </c>
      <c r="AA18" s="29">
        <v>0</v>
      </c>
      <c r="AF18" s="21" t="s">
        <v>5</v>
      </c>
      <c r="AG18" s="31">
        <v>2</v>
      </c>
      <c r="AH18" s="31">
        <v>2</v>
      </c>
      <c r="AI18" s="31">
        <v>0</v>
      </c>
      <c r="AJ18" s="31">
        <v>100</v>
      </c>
      <c r="AK18" s="29">
        <v>0</v>
      </c>
    </row>
    <row r="19" spans="2:37" x14ac:dyDescent="0.25">
      <c r="B19" s="21" t="s">
        <v>2</v>
      </c>
      <c r="C19" s="31"/>
      <c r="D19" s="31"/>
      <c r="E19" s="31"/>
      <c r="F19" s="31"/>
      <c r="G19" s="29"/>
      <c r="H19" s="26"/>
      <c r="L19" s="21" t="s">
        <v>2</v>
      </c>
      <c r="M19" s="31"/>
      <c r="N19" s="31"/>
      <c r="O19" s="31"/>
      <c r="P19" s="31"/>
      <c r="Q19" s="29"/>
      <c r="S19" s="50"/>
      <c r="T19" s="50"/>
      <c r="U19" s="50"/>
      <c r="V19" s="21" t="s">
        <v>2</v>
      </c>
      <c r="W19" s="31">
        <v>3</v>
      </c>
      <c r="X19" s="31">
        <v>3</v>
      </c>
      <c r="Y19" s="31">
        <v>0</v>
      </c>
      <c r="Z19" s="31">
        <v>100</v>
      </c>
      <c r="AA19" s="29">
        <v>0</v>
      </c>
      <c r="AF19" s="21" t="s">
        <v>2</v>
      </c>
      <c r="AG19" s="31">
        <v>3</v>
      </c>
      <c r="AH19" s="31">
        <v>3</v>
      </c>
      <c r="AI19" s="31">
        <v>0</v>
      </c>
      <c r="AJ19" s="31">
        <v>100</v>
      </c>
      <c r="AK19" s="29">
        <v>0</v>
      </c>
    </row>
    <row r="20" spans="2:37" x14ac:dyDescent="0.25">
      <c r="B20" s="21" t="s">
        <v>4</v>
      </c>
      <c r="C20" s="31">
        <v>10</v>
      </c>
      <c r="D20" s="31">
        <v>2</v>
      </c>
      <c r="E20" s="31">
        <f t="shared" si="0"/>
        <v>8</v>
      </c>
      <c r="F20" s="31">
        <f t="shared" si="1"/>
        <v>20</v>
      </c>
      <c r="G20" s="29">
        <f t="shared" si="2"/>
        <v>80</v>
      </c>
      <c r="H20" s="26"/>
      <c r="L20" s="21" t="s">
        <v>4</v>
      </c>
      <c r="M20" s="31">
        <v>2</v>
      </c>
      <c r="N20" s="31">
        <v>2</v>
      </c>
      <c r="O20" s="31">
        <f t="shared" ref="O20:O24" si="6">M20-N20</f>
        <v>0</v>
      </c>
      <c r="P20" s="31">
        <f t="shared" ref="P20:P27" si="7">N20/M20*100</f>
        <v>100</v>
      </c>
      <c r="Q20" s="29">
        <f t="shared" si="5"/>
        <v>0</v>
      </c>
      <c r="S20" s="50"/>
      <c r="T20" s="50"/>
      <c r="U20" s="50"/>
      <c r="V20" s="21" t="s">
        <v>4</v>
      </c>
      <c r="W20" s="31">
        <v>0</v>
      </c>
      <c r="X20" s="31"/>
      <c r="Y20" s="31"/>
      <c r="Z20" s="31"/>
      <c r="AA20" s="29"/>
      <c r="AF20" s="21" t="s">
        <v>4</v>
      </c>
      <c r="AG20" s="31">
        <v>2</v>
      </c>
      <c r="AH20" s="31">
        <v>2</v>
      </c>
      <c r="AI20" s="31">
        <v>0</v>
      </c>
      <c r="AJ20" s="31">
        <v>100</v>
      </c>
      <c r="AK20" s="29">
        <v>0</v>
      </c>
    </row>
    <row r="21" spans="2:37" s="27" customFormat="1" ht="27" x14ac:dyDescent="0.25">
      <c r="B21" s="21" t="s">
        <v>43</v>
      </c>
      <c r="C21" s="31">
        <v>4</v>
      </c>
      <c r="D21" s="31">
        <v>0</v>
      </c>
      <c r="E21" s="31">
        <f t="shared" si="0"/>
        <v>4</v>
      </c>
      <c r="F21" s="31">
        <f t="shared" si="1"/>
        <v>0</v>
      </c>
      <c r="G21" s="29">
        <f t="shared" si="2"/>
        <v>100</v>
      </c>
      <c r="H21" s="26"/>
      <c r="L21" s="21" t="s">
        <v>43</v>
      </c>
      <c r="M21" s="31">
        <v>4</v>
      </c>
      <c r="N21" s="31">
        <v>0</v>
      </c>
      <c r="O21" s="31">
        <f t="shared" si="6"/>
        <v>4</v>
      </c>
      <c r="P21" s="31">
        <f t="shared" si="7"/>
        <v>0</v>
      </c>
      <c r="Q21" s="29">
        <f t="shared" si="5"/>
        <v>100</v>
      </c>
      <c r="S21" s="50"/>
      <c r="T21" s="50"/>
      <c r="U21" s="50"/>
      <c r="V21" s="21" t="s">
        <v>43</v>
      </c>
      <c r="W21" s="31">
        <v>4</v>
      </c>
      <c r="X21" s="31">
        <v>0</v>
      </c>
      <c r="Y21" s="31">
        <v>4</v>
      </c>
      <c r="Z21" s="31">
        <v>0</v>
      </c>
      <c r="AA21" s="29">
        <v>100</v>
      </c>
      <c r="AF21" s="21" t="s">
        <v>43</v>
      </c>
      <c r="AG21" s="31">
        <v>3</v>
      </c>
      <c r="AH21" s="31">
        <v>0</v>
      </c>
      <c r="AI21" s="31">
        <v>3</v>
      </c>
      <c r="AJ21" s="31">
        <v>0</v>
      </c>
      <c r="AK21" s="29">
        <v>100</v>
      </c>
    </row>
    <row r="22" spans="2:37" s="27" customFormat="1" ht="27" x14ac:dyDescent="0.25">
      <c r="B22" s="21" t="s">
        <v>42</v>
      </c>
      <c r="C22" s="31">
        <v>14</v>
      </c>
      <c r="D22" s="31">
        <v>0</v>
      </c>
      <c r="E22" s="31">
        <f t="shared" ref="E22" si="8">C22-D22</f>
        <v>14</v>
      </c>
      <c r="F22" s="31">
        <f t="shared" ref="F22" si="9">D22/C22*100</f>
        <v>0</v>
      </c>
      <c r="G22" s="29">
        <f t="shared" si="2"/>
        <v>100</v>
      </c>
      <c r="L22" s="21" t="s">
        <v>42</v>
      </c>
      <c r="M22" s="31">
        <v>3</v>
      </c>
      <c r="N22" s="31">
        <v>0</v>
      </c>
      <c r="O22" s="31">
        <f t="shared" si="6"/>
        <v>3</v>
      </c>
      <c r="P22" s="31">
        <f t="shared" si="7"/>
        <v>0</v>
      </c>
      <c r="Q22" s="29">
        <f t="shared" si="5"/>
        <v>100</v>
      </c>
      <c r="S22" s="50"/>
      <c r="T22" s="50"/>
      <c r="U22" s="50"/>
      <c r="V22" s="21" t="s">
        <v>42</v>
      </c>
      <c r="W22" s="31">
        <v>3</v>
      </c>
      <c r="X22" s="31">
        <v>0</v>
      </c>
      <c r="Y22" s="31">
        <v>3</v>
      </c>
      <c r="Z22" s="31">
        <v>0</v>
      </c>
      <c r="AA22" s="29">
        <v>100</v>
      </c>
      <c r="AF22" s="21" t="s">
        <v>42</v>
      </c>
      <c r="AG22" s="31">
        <v>3</v>
      </c>
      <c r="AH22" s="31">
        <v>0</v>
      </c>
      <c r="AI22" s="31">
        <v>3</v>
      </c>
      <c r="AJ22" s="31">
        <v>0</v>
      </c>
      <c r="AK22" s="29">
        <v>100</v>
      </c>
    </row>
    <row r="23" spans="2:37" s="27" customFormat="1" ht="27" x14ac:dyDescent="0.25">
      <c r="B23" s="21" t="s">
        <v>40</v>
      </c>
      <c r="C23" s="31">
        <v>4</v>
      </c>
      <c r="D23" s="31">
        <v>0</v>
      </c>
      <c r="E23" s="31">
        <f t="shared" ref="E23:E24" si="10">C23-D23</f>
        <v>4</v>
      </c>
      <c r="F23" s="31">
        <f t="shared" ref="F23:F24" si="11">D23/C23*100</f>
        <v>0</v>
      </c>
      <c r="G23" s="29">
        <f t="shared" si="2"/>
        <v>100</v>
      </c>
      <c r="L23" s="21" t="s">
        <v>40</v>
      </c>
      <c r="M23" s="31">
        <v>4</v>
      </c>
      <c r="N23" s="31">
        <v>0</v>
      </c>
      <c r="O23" s="31">
        <f t="shared" si="6"/>
        <v>4</v>
      </c>
      <c r="P23" s="31">
        <f t="shared" si="7"/>
        <v>0</v>
      </c>
      <c r="Q23" s="29">
        <f t="shared" si="5"/>
        <v>100</v>
      </c>
      <c r="S23" s="50"/>
      <c r="T23" s="50"/>
      <c r="U23" s="50"/>
      <c r="V23" s="21" t="s">
        <v>40</v>
      </c>
      <c r="W23" s="31">
        <v>4</v>
      </c>
      <c r="X23" s="31">
        <v>0</v>
      </c>
      <c r="Y23" s="31">
        <v>4</v>
      </c>
      <c r="Z23" s="31">
        <v>0</v>
      </c>
      <c r="AA23" s="29">
        <v>100</v>
      </c>
      <c r="AF23" s="21" t="s">
        <v>40</v>
      </c>
      <c r="AG23" s="31">
        <v>4</v>
      </c>
      <c r="AH23" s="31">
        <v>0</v>
      </c>
      <c r="AI23" s="31">
        <v>4</v>
      </c>
      <c r="AJ23" s="31">
        <v>0</v>
      </c>
      <c r="AK23" s="29">
        <v>100</v>
      </c>
    </row>
    <row r="24" spans="2:37" s="27" customFormat="1" ht="27" x14ac:dyDescent="0.25">
      <c r="B24" s="21" t="s">
        <v>41</v>
      </c>
      <c r="C24" s="31">
        <v>16</v>
      </c>
      <c r="D24" s="31">
        <v>0</v>
      </c>
      <c r="E24" s="31">
        <f t="shared" si="10"/>
        <v>16</v>
      </c>
      <c r="F24" s="31">
        <f t="shared" si="11"/>
        <v>0</v>
      </c>
      <c r="G24" s="29">
        <f t="shared" si="2"/>
        <v>100</v>
      </c>
      <c r="L24" s="21" t="s">
        <v>41</v>
      </c>
      <c r="M24" s="31">
        <v>15</v>
      </c>
      <c r="N24" s="31">
        <v>0</v>
      </c>
      <c r="O24" s="31">
        <f t="shared" si="6"/>
        <v>15</v>
      </c>
      <c r="P24" s="31">
        <f t="shared" si="7"/>
        <v>0</v>
      </c>
      <c r="Q24" s="29">
        <f t="shared" si="5"/>
        <v>100</v>
      </c>
      <c r="S24" s="50"/>
      <c r="T24" s="50"/>
      <c r="U24" s="50"/>
      <c r="V24" s="21" t="s">
        <v>41</v>
      </c>
      <c r="W24" s="31">
        <v>15</v>
      </c>
      <c r="X24" s="31"/>
      <c r="Y24" s="31"/>
      <c r="Z24" s="31"/>
      <c r="AA24" s="29"/>
      <c r="AF24" s="21" t="s">
        <v>41</v>
      </c>
      <c r="AG24" s="31">
        <v>17</v>
      </c>
      <c r="AH24" s="31">
        <v>0</v>
      </c>
      <c r="AI24" s="31">
        <v>17</v>
      </c>
      <c r="AJ24" s="31">
        <v>0</v>
      </c>
      <c r="AK24" s="29">
        <v>100</v>
      </c>
    </row>
    <row r="25" spans="2:37" s="27" customFormat="1" x14ac:dyDescent="0.25">
      <c r="B25" s="21" t="s">
        <v>39</v>
      </c>
      <c r="C25" s="31">
        <f>SUM(C4:C20)</f>
        <v>112</v>
      </c>
      <c r="D25" s="31">
        <f>SUM(D4:D20)</f>
        <v>41</v>
      </c>
      <c r="E25" s="31">
        <f>SUM(E4:E20)</f>
        <v>71</v>
      </c>
      <c r="F25" s="31">
        <f t="shared" ref="F25:F26" si="12">D25/C25*100</f>
        <v>36.607142857142854</v>
      </c>
      <c r="G25" s="29">
        <f t="shared" si="2"/>
        <v>63.392857142857146</v>
      </c>
      <c r="L25" s="21" t="s">
        <v>39</v>
      </c>
      <c r="M25" s="31">
        <f>SUM(M4:M20)</f>
        <v>53</v>
      </c>
      <c r="N25" s="31">
        <f>SUM(N4:N20)</f>
        <v>32</v>
      </c>
      <c r="O25" s="31">
        <f>SUM(O4:O20)</f>
        <v>21</v>
      </c>
      <c r="P25" s="31">
        <f t="shared" si="7"/>
        <v>60.377358490566039</v>
      </c>
      <c r="Q25" s="29">
        <f t="shared" si="5"/>
        <v>39.622641509433961</v>
      </c>
      <c r="S25" s="34"/>
      <c r="T25" s="34"/>
      <c r="U25" s="34"/>
      <c r="V25" s="21" t="s">
        <v>39</v>
      </c>
      <c r="W25" s="31">
        <v>49</v>
      </c>
      <c r="X25" s="31">
        <v>31</v>
      </c>
      <c r="Y25" s="31">
        <v>18</v>
      </c>
      <c r="Z25" s="31">
        <v>63</v>
      </c>
      <c r="AA25" s="29">
        <v>37</v>
      </c>
      <c r="AF25" s="21" t="s">
        <v>39</v>
      </c>
      <c r="AG25" s="31">
        <v>57</v>
      </c>
      <c r="AH25" s="31">
        <v>37</v>
      </c>
      <c r="AI25" s="31">
        <v>20</v>
      </c>
      <c r="AJ25" s="31">
        <v>65</v>
      </c>
      <c r="AK25" s="29">
        <v>35</v>
      </c>
    </row>
    <row r="26" spans="2:37" s="27" customFormat="1" x14ac:dyDescent="0.25">
      <c r="B26" s="21" t="s">
        <v>37</v>
      </c>
      <c r="C26" s="31">
        <f t="shared" ref="C26:D26" si="13">SUM(C21:C24)</f>
        <v>38</v>
      </c>
      <c r="D26" s="31">
        <f t="shared" si="13"/>
        <v>0</v>
      </c>
      <c r="E26" s="31">
        <f>SUM(E21:E24)</f>
        <v>38</v>
      </c>
      <c r="F26" s="31">
        <f t="shared" si="12"/>
        <v>0</v>
      </c>
      <c r="G26" s="29">
        <f t="shared" si="2"/>
        <v>100</v>
      </c>
      <c r="L26" s="21" t="s">
        <v>37</v>
      </c>
      <c r="M26" s="31">
        <f t="shared" ref="M26:N26" si="14">SUM(M21:M24)</f>
        <v>26</v>
      </c>
      <c r="N26" s="31">
        <f t="shared" si="14"/>
        <v>0</v>
      </c>
      <c r="O26" s="31">
        <f>SUM(O21:O24)</f>
        <v>26</v>
      </c>
      <c r="P26" s="31">
        <f t="shared" si="7"/>
        <v>0</v>
      </c>
      <c r="Q26" s="29">
        <f t="shared" si="5"/>
        <v>100</v>
      </c>
      <c r="S26" s="34"/>
      <c r="T26" s="34"/>
      <c r="U26" s="34"/>
      <c r="V26" s="21" t="s">
        <v>37</v>
      </c>
      <c r="W26" s="31">
        <v>26</v>
      </c>
      <c r="X26" s="31">
        <v>0</v>
      </c>
      <c r="Y26" s="31">
        <v>26</v>
      </c>
      <c r="Z26" s="31">
        <v>0</v>
      </c>
      <c r="AA26" s="29">
        <v>100</v>
      </c>
      <c r="AF26" s="21" t="s">
        <v>37</v>
      </c>
      <c r="AG26" s="31">
        <v>27</v>
      </c>
      <c r="AH26" s="31">
        <v>0</v>
      </c>
      <c r="AI26" s="31">
        <v>27</v>
      </c>
      <c r="AJ26" s="31">
        <v>0</v>
      </c>
      <c r="AK26" s="29">
        <v>100</v>
      </c>
    </row>
    <row r="27" spans="2:37" x14ac:dyDescent="0.25">
      <c r="B27" s="21" t="s">
        <v>38</v>
      </c>
      <c r="C27" s="31">
        <f>SUM(C25:C26)</f>
        <v>150</v>
      </c>
      <c r="D27" s="31">
        <f t="shared" ref="D27:E27" si="15">SUM(D25:D26)</f>
        <v>41</v>
      </c>
      <c r="E27" s="31">
        <f t="shared" si="15"/>
        <v>109</v>
      </c>
      <c r="F27" s="31">
        <f t="shared" si="1"/>
        <v>27.333333333333332</v>
      </c>
      <c r="G27" s="29">
        <f t="shared" si="2"/>
        <v>72.666666666666671</v>
      </c>
      <c r="L27" s="17" t="s">
        <v>38</v>
      </c>
      <c r="M27" s="31">
        <f>SUM(M25:M26)</f>
        <v>79</v>
      </c>
      <c r="N27" s="31">
        <f t="shared" ref="N27:O27" si="16">SUM(N25:N26)</f>
        <v>32</v>
      </c>
      <c r="O27" s="31">
        <f t="shared" si="16"/>
        <v>47</v>
      </c>
      <c r="P27" s="31">
        <f t="shared" si="7"/>
        <v>40.506329113924053</v>
      </c>
      <c r="Q27" s="29">
        <f t="shared" si="5"/>
        <v>59.493670886075947</v>
      </c>
      <c r="V27" s="17" t="s">
        <v>38</v>
      </c>
      <c r="W27" s="31">
        <v>75</v>
      </c>
      <c r="X27" s="31">
        <v>31</v>
      </c>
      <c r="Y27" s="31">
        <v>44</v>
      </c>
      <c r="Z27" s="31">
        <v>41</v>
      </c>
      <c r="AA27" s="29">
        <v>59</v>
      </c>
      <c r="AF27" s="17" t="s">
        <v>38</v>
      </c>
      <c r="AG27" s="31">
        <v>84</v>
      </c>
      <c r="AH27" s="31">
        <v>37</v>
      </c>
      <c r="AI27" s="31">
        <v>47</v>
      </c>
      <c r="AJ27" s="31">
        <v>44</v>
      </c>
      <c r="AK27" s="29">
        <v>56</v>
      </c>
    </row>
    <row r="28" spans="2:37" x14ac:dyDescent="0.25">
      <c r="B28" s="19"/>
      <c r="C28" s="5"/>
      <c r="D28" s="5"/>
      <c r="E28" s="5"/>
      <c r="F28" s="34"/>
      <c r="G28" s="32"/>
    </row>
    <row r="29" spans="2:37" x14ac:dyDescent="0.25">
      <c r="B29" s="23"/>
      <c r="C29" s="34"/>
      <c r="D29" s="34"/>
      <c r="E29" s="34"/>
      <c r="F29" s="34"/>
      <c r="G29" s="32"/>
    </row>
    <row r="30" spans="2:37" x14ac:dyDescent="0.25">
      <c r="B30" s="23"/>
      <c r="C30" s="37"/>
      <c r="D30" s="37"/>
      <c r="E30" s="37"/>
      <c r="F30" s="34"/>
      <c r="G30" s="32"/>
    </row>
    <row r="31" spans="2:37" x14ac:dyDescent="0.25">
      <c r="B31" s="37"/>
      <c r="C31" s="38"/>
      <c r="D31" s="38"/>
      <c r="E31" s="38"/>
      <c r="F31" s="34"/>
      <c r="G31" s="32"/>
    </row>
    <row r="32" spans="2:37" x14ac:dyDescent="0.25">
      <c r="B32" s="37"/>
      <c r="C32" s="38"/>
      <c r="D32" s="38"/>
      <c r="E32" s="38"/>
      <c r="F32" s="34"/>
      <c r="G32" s="32"/>
    </row>
    <row r="33" spans="2:7" x14ac:dyDescent="0.25">
      <c r="B33" s="37"/>
      <c r="C33" s="38"/>
      <c r="D33" s="38"/>
      <c r="E33" s="38"/>
      <c r="F33" s="34"/>
      <c r="G33" s="32"/>
    </row>
    <row r="34" spans="2:7" x14ac:dyDescent="0.25">
      <c r="B34" s="37"/>
      <c r="C34" s="38"/>
      <c r="D34" s="38"/>
      <c r="E34" s="38"/>
      <c r="F34" s="34"/>
      <c r="G34" s="32"/>
    </row>
    <row r="35" spans="2:7" x14ac:dyDescent="0.25">
      <c r="B35" s="23"/>
      <c r="C35" s="34"/>
      <c r="D35" s="34"/>
      <c r="E35" s="34"/>
      <c r="F35" s="34"/>
      <c r="G35" s="32"/>
    </row>
    <row r="36" spans="2:7" x14ac:dyDescent="0.25">
      <c r="B36" s="16"/>
      <c r="C36" s="7"/>
      <c r="D36" s="7"/>
      <c r="E36" s="7"/>
      <c r="F36" s="34"/>
      <c r="G36" s="32"/>
    </row>
    <row r="37" spans="2:7" x14ac:dyDescent="0.25">
      <c r="B37" s="33"/>
      <c r="C37" s="8"/>
      <c r="D37" s="8"/>
      <c r="E37" s="8"/>
      <c r="F37" s="34"/>
      <c r="G37" s="32"/>
    </row>
    <row r="38" spans="2:7" x14ac:dyDescent="0.25">
      <c r="B38" s="33"/>
      <c r="C38" s="8"/>
      <c r="D38" s="8"/>
      <c r="E38" s="8"/>
      <c r="F38" s="34"/>
      <c r="G38" s="32"/>
    </row>
    <row r="39" spans="2:7" x14ac:dyDescent="0.25">
      <c r="B39" s="33"/>
      <c r="C39" s="8"/>
      <c r="D39" s="8"/>
      <c r="E39" s="8"/>
      <c r="F39" s="34"/>
      <c r="G39" s="32"/>
    </row>
    <row r="40" spans="2:7" x14ac:dyDescent="0.25">
      <c r="B40" s="23"/>
      <c r="C40" s="34"/>
      <c r="D40" s="34"/>
      <c r="E40" s="34"/>
      <c r="F40" s="34"/>
      <c r="G40" s="32"/>
    </row>
    <row r="41" spans="2:7" x14ac:dyDescent="0.25">
      <c r="B41" s="16"/>
      <c r="C41" s="7"/>
      <c r="D41" s="7"/>
      <c r="E41" s="7"/>
      <c r="F41" s="34"/>
      <c r="G41" s="32"/>
    </row>
    <row r="42" spans="2:7" x14ac:dyDescent="0.25">
      <c r="B42" s="33"/>
      <c r="C42" s="8"/>
      <c r="D42" s="8"/>
      <c r="E42" s="8"/>
      <c r="F42" s="34"/>
      <c r="G42" s="32"/>
    </row>
    <row r="43" spans="2:7" x14ac:dyDescent="0.25">
      <c r="B43" s="33"/>
      <c r="C43" s="8"/>
      <c r="D43" s="8"/>
      <c r="E43" s="8"/>
      <c r="F43" s="34"/>
      <c r="G43" s="32"/>
    </row>
    <row r="44" spans="2:7" x14ac:dyDescent="0.25">
      <c r="B44" s="33"/>
      <c r="C44" s="8"/>
      <c r="D44" s="8"/>
      <c r="E44" s="8"/>
      <c r="F44" s="34"/>
      <c r="G44" s="32"/>
    </row>
  </sheetData>
  <mergeCells count="4">
    <mergeCell ref="M1:N1"/>
    <mergeCell ref="C1:D1"/>
    <mergeCell ref="W1:X1"/>
    <mergeCell ref="AG1:AH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opLeftCell="AA1" zoomScaleNormal="100" workbookViewId="0">
      <selection activeCell="AF1" sqref="AF1:AF1048576"/>
    </sheetView>
  </sheetViews>
  <sheetFormatPr defaultRowHeight="15" x14ac:dyDescent="0.25"/>
  <cols>
    <col min="1" max="1" width="9.140625" style="1"/>
    <col min="2" max="2" width="23.7109375" style="30" bestFit="1" customWidth="1"/>
    <col min="3" max="3" width="12.28515625" style="30" bestFit="1" customWidth="1"/>
    <col min="4" max="4" width="10.140625" style="30" bestFit="1" customWidth="1"/>
    <col min="5" max="5" width="14.42578125" style="30" bestFit="1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0" width="9.140625" style="3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30" customWidth="1"/>
    <col min="23" max="23" width="12.28515625" style="30" bestFit="1" customWidth="1"/>
    <col min="24" max="24" width="10.140625" style="30" bestFit="1" customWidth="1"/>
    <col min="25" max="25" width="14.42578125" style="30" bestFit="1" customWidth="1"/>
    <col min="26" max="26" width="12.5703125" style="30" bestFit="1" customWidth="1"/>
    <col min="27" max="29" width="14.140625" style="30" bestFit="1" customWidth="1"/>
    <col min="30" max="31" width="9.140625" style="1"/>
    <col min="32" max="32" width="23.7109375" style="30" customWidth="1"/>
    <col min="33" max="33" width="12.28515625" style="30" bestFit="1" customWidth="1"/>
    <col min="34" max="34" width="10.140625" style="30" bestFit="1" customWidth="1"/>
    <col min="35" max="35" width="14.42578125" style="30" bestFit="1" customWidth="1"/>
    <col min="36" max="36" width="12.5703125" style="30" bestFit="1" customWidth="1"/>
    <col min="37" max="39" width="14.140625" style="30" bestFit="1" customWidth="1"/>
    <col min="40" max="16384" width="9.140625" style="1"/>
  </cols>
  <sheetData>
    <row r="1" spans="1:39" x14ac:dyDescent="0.25">
      <c r="B1" s="52">
        <v>2011</v>
      </c>
      <c r="C1" s="60" t="s">
        <v>0</v>
      </c>
      <c r="D1" s="60"/>
      <c r="E1" s="60"/>
      <c r="F1" s="57"/>
      <c r="G1" s="57"/>
      <c r="H1" s="57"/>
      <c r="I1" s="57"/>
      <c r="L1" s="52">
        <v>2012</v>
      </c>
      <c r="M1" s="60" t="s">
        <v>0</v>
      </c>
      <c r="N1" s="60"/>
      <c r="O1" s="60"/>
      <c r="P1" s="51"/>
      <c r="Q1" s="51"/>
      <c r="R1" s="51"/>
      <c r="S1" s="51"/>
      <c r="V1" s="52">
        <v>2013</v>
      </c>
      <c r="W1" s="60" t="s">
        <v>0</v>
      </c>
      <c r="X1" s="60"/>
      <c r="Y1" s="60"/>
      <c r="Z1" s="58"/>
      <c r="AA1" s="58"/>
      <c r="AB1" s="58"/>
      <c r="AC1" s="58"/>
      <c r="AF1" s="52">
        <v>2014</v>
      </c>
      <c r="AG1" s="60" t="s">
        <v>0</v>
      </c>
      <c r="AH1" s="60"/>
      <c r="AI1" s="60"/>
      <c r="AJ1" s="59"/>
      <c r="AK1" s="59"/>
      <c r="AL1" s="59"/>
      <c r="AM1" s="59"/>
    </row>
    <row r="2" spans="1:39" x14ac:dyDescent="0.25">
      <c r="B2" s="57" t="s">
        <v>71</v>
      </c>
      <c r="C2" s="52">
        <v>22</v>
      </c>
      <c r="D2" s="52">
        <v>23</v>
      </c>
      <c r="E2" s="52">
        <v>24</v>
      </c>
      <c r="F2" s="52"/>
      <c r="G2" s="57"/>
      <c r="H2" s="57"/>
      <c r="I2" s="57"/>
      <c r="L2" s="51" t="s">
        <v>71</v>
      </c>
      <c r="M2" s="52">
        <v>30</v>
      </c>
      <c r="N2" s="52">
        <v>31</v>
      </c>
      <c r="O2" s="52">
        <v>32</v>
      </c>
      <c r="P2" s="52"/>
      <c r="Q2" s="51"/>
      <c r="R2" s="51"/>
      <c r="S2" s="51"/>
      <c r="V2" s="58" t="s">
        <v>71</v>
      </c>
      <c r="W2" s="52">
        <v>30</v>
      </c>
      <c r="X2" s="52">
        <v>31</v>
      </c>
      <c r="Y2" s="52">
        <v>32</v>
      </c>
      <c r="Z2" s="52"/>
      <c r="AA2" s="58"/>
      <c r="AB2" s="58"/>
      <c r="AC2" s="58"/>
      <c r="AF2" s="59" t="s">
        <v>71</v>
      </c>
      <c r="AG2" s="52">
        <v>30</v>
      </c>
      <c r="AH2" s="52">
        <v>31</v>
      </c>
      <c r="AI2" s="52">
        <v>32</v>
      </c>
      <c r="AJ2" s="52"/>
      <c r="AK2" s="59"/>
      <c r="AL2" s="59"/>
      <c r="AM2" s="59"/>
    </row>
    <row r="3" spans="1:39" ht="63.75" customHeight="1" x14ac:dyDescent="0.25">
      <c r="A3" s="6"/>
      <c r="B3" s="25"/>
      <c r="C3" s="3" t="s">
        <v>6</v>
      </c>
      <c r="D3" s="3" t="s">
        <v>7</v>
      </c>
      <c r="E3" s="3" t="s">
        <v>8</v>
      </c>
      <c r="F3" s="3" t="s">
        <v>44</v>
      </c>
      <c r="G3" s="3" t="s">
        <v>45</v>
      </c>
      <c r="H3" s="3" t="s">
        <v>46</v>
      </c>
      <c r="I3" s="3" t="s">
        <v>47</v>
      </c>
      <c r="J3" s="36"/>
      <c r="K3" s="6"/>
      <c r="L3" s="25"/>
      <c r="M3" s="3" t="s">
        <v>6</v>
      </c>
      <c r="N3" s="3" t="s">
        <v>7</v>
      </c>
      <c r="O3" s="3" t="s">
        <v>8</v>
      </c>
      <c r="P3" s="3" t="s">
        <v>44</v>
      </c>
      <c r="Q3" s="3" t="s">
        <v>45</v>
      </c>
      <c r="R3" s="3" t="s">
        <v>46</v>
      </c>
      <c r="S3" s="3" t="s">
        <v>47</v>
      </c>
      <c r="V3" s="25"/>
      <c r="W3" s="3" t="s">
        <v>6</v>
      </c>
      <c r="X3" s="3" t="s">
        <v>7</v>
      </c>
      <c r="Y3" s="3" t="s">
        <v>8</v>
      </c>
      <c r="Z3" s="3" t="s">
        <v>44</v>
      </c>
      <c r="AA3" s="3" t="s">
        <v>45</v>
      </c>
      <c r="AB3" s="3" t="s">
        <v>46</v>
      </c>
      <c r="AC3" s="3" t="s">
        <v>47</v>
      </c>
      <c r="AF3" s="25"/>
      <c r="AG3" s="3" t="s">
        <v>6</v>
      </c>
      <c r="AH3" s="3" t="s">
        <v>7</v>
      </c>
      <c r="AI3" s="3" t="s">
        <v>8</v>
      </c>
      <c r="AJ3" s="3" t="s">
        <v>44</v>
      </c>
      <c r="AK3" s="3" t="s">
        <v>45</v>
      </c>
      <c r="AL3" s="3" t="s">
        <v>46</v>
      </c>
      <c r="AM3" s="3" t="s">
        <v>47</v>
      </c>
    </row>
    <row r="4" spans="1:39" x14ac:dyDescent="0.25">
      <c r="A4" s="11"/>
      <c r="B4" s="17" t="s">
        <v>3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35"/>
      <c r="K4" s="6"/>
      <c r="L4" s="17" t="s">
        <v>3</v>
      </c>
      <c r="M4" s="31"/>
      <c r="N4" s="31"/>
      <c r="O4" s="31"/>
      <c r="P4" s="31"/>
      <c r="Q4" s="31"/>
      <c r="R4" s="31"/>
      <c r="S4" s="29"/>
      <c r="V4" s="17" t="s">
        <v>3</v>
      </c>
      <c r="W4" s="31"/>
      <c r="X4" s="31"/>
      <c r="Y4" s="31">
        <v>2</v>
      </c>
      <c r="Z4" s="31"/>
      <c r="AA4" s="31"/>
      <c r="AB4" s="31"/>
      <c r="AC4" s="29"/>
      <c r="AF4" s="17" t="s">
        <v>3</v>
      </c>
      <c r="AG4" s="31">
        <v>0</v>
      </c>
      <c r="AH4" s="31">
        <v>0</v>
      </c>
      <c r="AI4" s="31">
        <v>3</v>
      </c>
      <c r="AJ4" s="31">
        <v>3</v>
      </c>
      <c r="AK4" s="31">
        <v>0</v>
      </c>
      <c r="AL4" s="31">
        <v>0</v>
      </c>
      <c r="AM4" s="29">
        <v>100</v>
      </c>
    </row>
    <row r="5" spans="1:39" x14ac:dyDescent="0.25">
      <c r="A5" s="13"/>
      <c r="B5" s="17" t="s">
        <v>19</v>
      </c>
      <c r="C5" s="31">
        <v>2</v>
      </c>
      <c r="D5" s="31"/>
      <c r="E5" s="31">
        <v>2</v>
      </c>
      <c r="F5" s="31">
        <f t="shared" ref="F5:F27" si="0">SUM(C5:E5)</f>
        <v>4</v>
      </c>
      <c r="G5" s="31">
        <f t="shared" ref="G5:G27" si="1">C5/F5*100</f>
        <v>50</v>
      </c>
      <c r="H5" s="31">
        <f t="shared" ref="H5:H27" si="2">D5/F5*100</f>
        <v>0</v>
      </c>
      <c r="I5" s="29">
        <f t="shared" ref="I5:I27" si="3">E5/F5*100</f>
        <v>50</v>
      </c>
      <c r="J5" s="35"/>
      <c r="K5" s="6"/>
      <c r="L5" s="17" t="s">
        <v>19</v>
      </c>
      <c r="M5" s="31">
        <v>1</v>
      </c>
      <c r="N5" s="31">
        <v>0</v>
      </c>
      <c r="O5" s="31">
        <v>0</v>
      </c>
      <c r="P5" s="31">
        <f t="shared" ref="P5:P18" si="4">SUM(M5:O5)</f>
        <v>1</v>
      </c>
      <c r="Q5" s="31">
        <f t="shared" ref="Q5:Q18" si="5">M5/P5*100</f>
        <v>100</v>
      </c>
      <c r="R5" s="31">
        <f t="shared" ref="R5:R18" si="6">N5/P5*100</f>
        <v>0</v>
      </c>
      <c r="S5" s="29">
        <f t="shared" ref="S5:S18" si="7">O5/P5*100</f>
        <v>0</v>
      </c>
      <c r="V5" s="17" t="s">
        <v>19</v>
      </c>
      <c r="W5" s="31">
        <v>1</v>
      </c>
      <c r="X5" s="31">
        <v>0</v>
      </c>
      <c r="Y5" s="31">
        <v>0</v>
      </c>
      <c r="Z5" s="31">
        <v>1</v>
      </c>
      <c r="AA5" s="31">
        <v>100</v>
      </c>
      <c r="AB5" s="31">
        <v>0</v>
      </c>
      <c r="AC5" s="29">
        <v>0</v>
      </c>
      <c r="AF5" s="17" t="s">
        <v>19</v>
      </c>
      <c r="AG5" s="31">
        <v>1</v>
      </c>
      <c r="AH5" s="31">
        <v>0</v>
      </c>
      <c r="AI5" s="31">
        <v>0</v>
      </c>
      <c r="AJ5" s="31">
        <v>1</v>
      </c>
      <c r="AK5" s="31">
        <v>100</v>
      </c>
      <c r="AL5" s="31">
        <v>0</v>
      </c>
      <c r="AM5" s="29">
        <v>0</v>
      </c>
    </row>
    <row r="6" spans="1:39" x14ac:dyDescent="0.25">
      <c r="A6" s="12"/>
      <c r="B6" s="17" t="s">
        <v>20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35"/>
      <c r="K6" s="6"/>
      <c r="L6" s="17" t="s">
        <v>20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20</v>
      </c>
      <c r="W6" s="31"/>
      <c r="X6" s="31"/>
      <c r="Y6" s="31">
        <v>2</v>
      </c>
      <c r="Z6" s="31"/>
      <c r="AA6" s="31"/>
      <c r="AB6" s="31"/>
      <c r="AC6" s="29"/>
      <c r="AF6" s="17" t="s">
        <v>20</v>
      </c>
      <c r="AG6" s="31">
        <v>0</v>
      </c>
      <c r="AH6" s="31">
        <v>0</v>
      </c>
      <c r="AI6" s="31">
        <v>2</v>
      </c>
      <c r="AJ6" s="31">
        <v>2</v>
      </c>
      <c r="AK6" s="31">
        <v>0</v>
      </c>
      <c r="AL6" s="31">
        <v>0</v>
      </c>
      <c r="AM6" s="29">
        <v>100</v>
      </c>
    </row>
    <row r="7" spans="1:39" x14ac:dyDescent="0.25">
      <c r="A7" s="13"/>
      <c r="B7" s="21" t="s">
        <v>21</v>
      </c>
      <c r="C7" s="31">
        <v>3</v>
      </c>
      <c r="D7" s="31">
        <v>0</v>
      </c>
      <c r="E7" s="31">
        <v>0</v>
      </c>
      <c r="F7" s="31">
        <f t="shared" si="0"/>
        <v>3</v>
      </c>
      <c r="G7" s="31">
        <f t="shared" si="1"/>
        <v>100</v>
      </c>
      <c r="H7" s="31">
        <f t="shared" si="2"/>
        <v>0</v>
      </c>
      <c r="I7" s="29">
        <f t="shared" si="3"/>
        <v>0</v>
      </c>
      <c r="J7" s="35"/>
      <c r="K7" s="6"/>
      <c r="L7" s="21" t="s">
        <v>21</v>
      </c>
      <c r="M7" s="31">
        <v>3</v>
      </c>
      <c r="N7" s="31">
        <v>1</v>
      </c>
      <c r="O7" s="31">
        <v>0</v>
      </c>
      <c r="P7" s="31">
        <f t="shared" si="4"/>
        <v>4</v>
      </c>
      <c r="Q7" s="31">
        <f t="shared" si="5"/>
        <v>75</v>
      </c>
      <c r="R7" s="31">
        <f t="shared" si="6"/>
        <v>25</v>
      </c>
      <c r="S7" s="29">
        <f t="shared" si="7"/>
        <v>0</v>
      </c>
      <c r="V7" s="21" t="s">
        <v>21</v>
      </c>
      <c r="W7" s="31">
        <v>3</v>
      </c>
      <c r="X7" s="31">
        <v>1</v>
      </c>
      <c r="Y7" s="31">
        <v>0</v>
      </c>
      <c r="Z7" s="31">
        <v>4</v>
      </c>
      <c r="AA7" s="31">
        <v>75</v>
      </c>
      <c r="AB7" s="31">
        <v>25</v>
      </c>
      <c r="AC7" s="29">
        <v>0</v>
      </c>
      <c r="AF7" s="21" t="s">
        <v>21</v>
      </c>
      <c r="AG7" s="31">
        <v>2</v>
      </c>
      <c r="AH7" s="31">
        <v>1</v>
      </c>
      <c r="AI7" s="31">
        <v>1</v>
      </c>
      <c r="AJ7" s="31">
        <v>4</v>
      </c>
      <c r="AK7" s="31">
        <v>50</v>
      </c>
      <c r="AL7" s="31">
        <v>25</v>
      </c>
      <c r="AM7" s="29">
        <v>25</v>
      </c>
    </row>
    <row r="8" spans="1:39" x14ac:dyDescent="0.25">
      <c r="A8" s="12"/>
      <c r="B8" s="21" t="s">
        <v>22</v>
      </c>
      <c r="C8" s="31">
        <v>0</v>
      </c>
      <c r="D8" s="31">
        <v>0</v>
      </c>
      <c r="E8" s="31">
        <v>1</v>
      </c>
      <c r="F8" s="31">
        <f t="shared" si="0"/>
        <v>1</v>
      </c>
      <c r="G8" s="31">
        <f t="shared" si="1"/>
        <v>0</v>
      </c>
      <c r="H8" s="31">
        <f t="shared" si="2"/>
        <v>0</v>
      </c>
      <c r="I8" s="29">
        <f t="shared" si="3"/>
        <v>100</v>
      </c>
      <c r="J8" s="35"/>
      <c r="K8" s="6"/>
      <c r="L8" s="21" t="s">
        <v>22</v>
      </c>
      <c r="M8" s="31">
        <v>0</v>
      </c>
      <c r="N8" s="31">
        <v>0</v>
      </c>
      <c r="O8" s="31">
        <v>1</v>
      </c>
      <c r="P8" s="31">
        <f t="shared" si="4"/>
        <v>1</v>
      </c>
      <c r="Q8" s="31">
        <f t="shared" si="5"/>
        <v>0</v>
      </c>
      <c r="R8" s="31">
        <f t="shared" si="6"/>
        <v>0</v>
      </c>
      <c r="S8" s="29">
        <f t="shared" si="7"/>
        <v>100</v>
      </c>
      <c r="V8" s="21" t="s">
        <v>22</v>
      </c>
      <c r="W8" s="31">
        <v>0</v>
      </c>
      <c r="X8" s="31">
        <v>0</v>
      </c>
      <c r="Y8" s="31">
        <v>1</v>
      </c>
      <c r="Z8" s="31">
        <v>1</v>
      </c>
      <c r="AA8" s="31">
        <v>0</v>
      </c>
      <c r="AB8" s="31">
        <v>0</v>
      </c>
      <c r="AC8" s="29">
        <v>100</v>
      </c>
      <c r="AF8" s="21" t="s">
        <v>22</v>
      </c>
      <c r="AG8" s="31">
        <v>0</v>
      </c>
      <c r="AH8" s="31">
        <v>0</v>
      </c>
      <c r="AI8" s="31">
        <v>1</v>
      </c>
      <c r="AJ8" s="31">
        <v>1</v>
      </c>
      <c r="AK8" s="31">
        <v>0</v>
      </c>
      <c r="AL8" s="31">
        <v>0</v>
      </c>
      <c r="AM8" s="29">
        <v>100</v>
      </c>
    </row>
    <row r="9" spans="1:39" x14ac:dyDescent="0.25">
      <c r="A9" s="12"/>
      <c r="B9" s="21" t="s">
        <v>23</v>
      </c>
      <c r="C9" s="31">
        <v>1</v>
      </c>
      <c r="D9" s="31">
        <v>0</v>
      </c>
      <c r="E9" s="31">
        <v>3</v>
      </c>
      <c r="F9" s="31">
        <f t="shared" si="0"/>
        <v>4</v>
      </c>
      <c r="G9" s="31">
        <f t="shared" si="1"/>
        <v>25</v>
      </c>
      <c r="H9" s="31">
        <f t="shared" si="2"/>
        <v>0</v>
      </c>
      <c r="I9" s="29">
        <f t="shared" si="3"/>
        <v>75</v>
      </c>
      <c r="J9" s="34"/>
      <c r="K9" s="6"/>
      <c r="L9" s="21" t="s">
        <v>23</v>
      </c>
      <c r="M9" s="31">
        <v>1</v>
      </c>
      <c r="N9" s="31"/>
      <c r="O9" s="31">
        <v>1</v>
      </c>
      <c r="P9" s="31">
        <f t="shared" si="4"/>
        <v>2</v>
      </c>
      <c r="Q9" s="31">
        <f t="shared" si="5"/>
        <v>50</v>
      </c>
      <c r="R9" s="31">
        <f t="shared" si="6"/>
        <v>0</v>
      </c>
      <c r="S9" s="29">
        <f t="shared" si="7"/>
        <v>50</v>
      </c>
      <c r="V9" s="21" t="s">
        <v>23</v>
      </c>
      <c r="W9" s="31"/>
      <c r="X9" s="31"/>
      <c r="Y9" s="31">
        <v>4</v>
      </c>
      <c r="Z9" s="31"/>
      <c r="AA9" s="31"/>
      <c r="AB9" s="31"/>
      <c r="AC9" s="29"/>
      <c r="AF9" s="21" t="s">
        <v>23</v>
      </c>
      <c r="AG9" s="31">
        <v>0</v>
      </c>
      <c r="AH9" s="31">
        <v>0</v>
      </c>
      <c r="AI9" s="31">
        <v>3</v>
      </c>
      <c r="AJ9" s="31">
        <v>3</v>
      </c>
      <c r="AK9" s="31">
        <v>0</v>
      </c>
      <c r="AL9" s="31">
        <v>0</v>
      </c>
      <c r="AM9" s="29">
        <v>100</v>
      </c>
    </row>
    <row r="10" spans="1:39" x14ac:dyDescent="0.25">
      <c r="A10" s="13"/>
      <c r="B10" s="21" t="s">
        <v>24</v>
      </c>
      <c r="C10" s="31">
        <v>0</v>
      </c>
      <c r="D10" s="31">
        <v>0</v>
      </c>
      <c r="E10" s="31">
        <v>4</v>
      </c>
      <c r="F10" s="31">
        <f t="shared" si="0"/>
        <v>4</v>
      </c>
      <c r="G10" s="31">
        <f t="shared" si="1"/>
        <v>0</v>
      </c>
      <c r="H10" s="31">
        <f t="shared" si="2"/>
        <v>0</v>
      </c>
      <c r="I10" s="29">
        <f t="shared" si="3"/>
        <v>100</v>
      </c>
      <c r="J10" s="34"/>
      <c r="K10" s="6"/>
      <c r="L10" s="21" t="s">
        <v>24</v>
      </c>
      <c r="M10" s="31">
        <v>0</v>
      </c>
      <c r="N10" s="31">
        <v>0</v>
      </c>
      <c r="O10" s="31">
        <v>4</v>
      </c>
      <c r="P10" s="31">
        <f t="shared" si="4"/>
        <v>4</v>
      </c>
      <c r="Q10" s="31">
        <f t="shared" si="5"/>
        <v>0</v>
      </c>
      <c r="R10" s="31">
        <f t="shared" si="6"/>
        <v>0</v>
      </c>
      <c r="S10" s="29">
        <f t="shared" si="7"/>
        <v>100</v>
      </c>
      <c r="V10" s="21" t="s">
        <v>24</v>
      </c>
      <c r="W10" s="31">
        <v>0</v>
      </c>
      <c r="X10" s="31">
        <v>0</v>
      </c>
      <c r="Y10" s="31">
        <v>4</v>
      </c>
      <c r="Z10" s="31">
        <v>4</v>
      </c>
      <c r="AA10" s="31">
        <v>0</v>
      </c>
      <c r="AB10" s="31">
        <v>0</v>
      </c>
      <c r="AC10" s="29">
        <v>100</v>
      </c>
      <c r="AF10" s="21" t="s">
        <v>24</v>
      </c>
      <c r="AG10" s="31">
        <v>0</v>
      </c>
      <c r="AH10" s="31">
        <v>0</v>
      </c>
      <c r="AI10" s="31">
        <v>4</v>
      </c>
      <c r="AJ10" s="31">
        <v>4</v>
      </c>
      <c r="AK10" s="31">
        <v>0</v>
      </c>
      <c r="AL10" s="31">
        <v>0</v>
      </c>
      <c r="AM10" s="29">
        <v>100</v>
      </c>
    </row>
    <row r="11" spans="1:39" ht="27" x14ac:dyDescent="0.25">
      <c r="A11" s="12"/>
      <c r="B11" s="21" t="s">
        <v>25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J11" s="34"/>
      <c r="K11" s="6"/>
      <c r="L11" s="21" t="s">
        <v>25</v>
      </c>
      <c r="M11" s="31"/>
      <c r="N11" s="31"/>
      <c r="O11" s="31">
        <v>2</v>
      </c>
      <c r="P11" s="31">
        <f t="shared" si="4"/>
        <v>2</v>
      </c>
      <c r="Q11" s="31">
        <f t="shared" si="5"/>
        <v>0</v>
      </c>
      <c r="R11" s="31">
        <f t="shared" si="6"/>
        <v>0</v>
      </c>
      <c r="S11" s="29">
        <f t="shared" si="7"/>
        <v>100</v>
      </c>
      <c r="V11" s="21" t="s">
        <v>25</v>
      </c>
      <c r="W11" s="31">
        <v>0</v>
      </c>
      <c r="X11" s="31">
        <v>0</v>
      </c>
      <c r="Y11" s="31">
        <v>2</v>
      </c>
      <c r="Z11" s="31">
        <v>2</v>
      </c>
      <c r="AA11" s="31">
        <v>0</v>
      </c>
      <c r="AB11" s="31">
        <v>0</v>
      </c>
      <c r="AC11" s="29">
        <v>100</v>
      </c>
      <c r="AF11" s="21" t="s">
        <v>25</v>
      </c>
      <c r="AG11" s="31">
        <v>0</v>
      </c>
      <c r="AH11" s="31">
        <v>0</v>
      </c>
      <c r="AI11" s="31">
        <v>2</v>
      </c>
      <c r="AJ11" s="31">
        <v>2</v>
      </c>
      <c r="AK11" s="31">
        <v>0</v>
      </c>
      <c r="AL11" s="31">
        <v>0</v>
      </c>
      <c r="AM11" s="29">
        <v>100</v>
      </c>
    </row>
    <row r="12" spans="1:39" x14ac:dyDescent="0.25">
      <c r="A12" s="13"/>
      <c r="B12" s="21" t="s">
        <v>26</v>
      </c>
      <c r="C12" s="31"/>
      <c r="D12" s="31"/>
      <c r="E12" s="31">
        <v>1</v>
      </c>
      <c r="F12" s="31">
        <f t="shared" si="0"/>
        <v>1</v>
      </c>
      <c r="G12" s="31">
        <f t="shared" si="1"/>
        <v>0</v>
      </c>
      <c r="H12" s="31">
        <f t="shared" si="2"/>
        <v>0</v>
      </c>
      <c r="I12" s="29">
        <f t="shared" si="3"/>
        <v>100</v>
      </c>
      <c r="L12" s="21" t="s">
        <v>26</v>
      </c>
      <c r="M12" s="31">
        <v>0</v>
      </c>
      <c r="N12" s="31">
        <v>0</v>
      </c>
      <c r="O12" s="31">
        <v>5</v>
      </c>
      <c r="P12" s="31">
        <f t="shared" si="4"/>
        <v>5</v>
      </c>
      <c r="Q12" s="31">
        <f t="shared" si="5"/>
        <v>0</v>
      </c>
      <c r="R12" s="31">
        <f t="shared" si="6"/>
        <v>0</v>
      </c>
      <c r="S12" s="29">
        <f t="shared" si="7"/>
        <v>100</v>
      </c>
      <c r="V12" s="21" t="s">
        <v>26</v>
      </c>
      <c r="W12" s="31"/>
      <c r="X12" s="31"/>
      <c r="Y12" s="31"/>
      <c r="Z12" s="31"/>
      <c r="AA12" s="31"/>
      <c r="AB12" s="31"/>
      <c r="AC12" s="29"/>
      <c r="AF12" s="21" t="s">
        <v>26</v>
      </c>
      <c r="AG12" s="31">
        <v>0</v>
      </c>
      <c r="AH12" s="31">
        <v>0</v>
      </c>
      <c r="AI12" s="31">
        <v>2</v>
      </c>
      <c r="AJ12" s="31">
        <v>2</v>
      </c>
      <c r="AK12" s="31">
        <v>0</v>
      </c>
      <c r="AL12" s="31">
        <v>0</v>
      </c>
      <c r="AM12" s="29">
        <v>100</v>
      </c>
    </row>
    <row r="13" spans="1:39" x14ac:dyDescent="0.25">
      <c r="A13" s="13"/>
      <c r="B13" s="21" t="s">
        <v>27</v>
      </c>
      <c r="C13" s="31">
        <v>0</v>
      </c>
      <c r="D13" s="31">
        <v>0</v>
      </c>
      <c r="E13" s="31">
        <v>2</v>
      </c>
      <c r="F13" s="31">
        <f t="shared" si="0"/>
        <v>2</v>
      </c>
      <c r="G13" s="31">
        <f t="shared" si="1"/>
        <v>0</v>
      </c>
      <c r="H13" s="31">
        <f t="shared" si="2"/>
        <v>0</v>
      </c>
      <c r="I13" s="29">
        <f t="shared" si="3"/>
        <v>100</v>
      </c>
      <c r="L13" s="21" t="s">
        <v>27</v>
      </c>
      <c r="M13" s="31">
        <v>0</v>
      </c>
      <c r="N13" s="31">
        <v>0</v>
      </c>
      <c r="O13" s="31">
        <v>2</v>
      </c>
      <c r="P13" s="31">
        <f t="shared" si="4"/>
        <v>2</v>
      </c>
      <c r="Q13" s="31">
        <f t="shared" si="5"/>
        <v>0</v>
      </c>
      <c r="R13" s="31">
        <f t="shared" si="6"/>
        <v>0</v>
      </c>
      <c r="S13" s="29">
        <f t="shared" si="7"/>
        <v>100</v>
      </c>
      <c r="V13" s="21" t="s">
        <v>27</v>
      </c>
      <c r="W13" s="31">
        <v>0</v>
      </c>
      <c r="X13" s="31">
        <v>0</v>
      </c>
      <c r="Y13" s="31">
        <v>2</v>
      </c>
      <c r="Z13" s="31">
        <v>2</v>
      </c>
      <c r="AA13" s="31">
        <v>0</v>
      </c>
      <c r="AB13" s="31">
        <v>0</v>
      </c>
      <c r="AC13" s="29">
        <v>100</v>
      </c>
      <c r="AF13" s="21" t="s">
        <v>27</v>
      </c>
      <c r="AG13" s="31">
        <v>0</v>
      </c>
      <c r="AH13" s="31">
        <v>0</v>
      </c>
      <c r="AI13" s="31">
        <v>2</v>
      </c>
      <c r="AJ13" s="31">
        <v>2</v>
      </c>
      <c r="AK13" s="31">
        <v>0</v>
      </c>
      <c r="AL13" s="31">
        <v>0</v>
      </c>
      <c r="AM13" s="29">
        <v>100</v>
      </c>
    </row>
    <row r="14" spans="1:39" x14ac:dyDescent="0.25">
      <c r="A14" s="12"/>
      <c r="B14" s="21" t="s">
        <v>28</v>
      </c>
      <c r="C14" s="31">
        <v>1</v>
      </c>
      <c r="D14" s="31">
        <v>1</v>
      </c>
      <c r="E14" s="31">
        <v>8</v>
      </c>
      <c r="F14" s="31">
        <f t="shared" si="0"/>
        <v>10</v>
      </c>
      <c r="G14" s="31">
        <f t="shared" si="1"/>
        <v>10</v>
      </c>
      <c r="H14" s="31">
        <f t="shared" si="2"/>
        <v>10</v>
      </c>
      <c r="I14" s="29">
        <f t="shared" si="3"/>
        <v>80</v>
      </c>
      <c r="L14" s="21" t="s">
        <v>28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28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  <c r="AF14" s="21" t="s">
        <v>28</v>
      </c>
      <c r="AG14" s="31">
        <v>0</v>
      </c>
      <c r="AH14" s="31">
        <v>0</v>
      </c>
      <c r="AI14" s="31">
        <v>3</v>
      </c>
      <c r="AJ14" s="31">
        <v>3</v>
      </c>
      <c r="AK14" s="31">
        <v>0</v>
      </c>
      <c r="AL14" s="31">
        <v>0</v>
      </c>
      <c r="AM14" s="29">
        <v>100</v>
      </c>
    </row>
    <row r="15" spans="1:39" x14ac:dyDescent="0.25">
      <c r="A15" s="12"/>
      <c r="B15" s="21" t="s">
        <v>29</v>
      </c>
      <c r="C15" s="31">
        <v>0</v>
      </c>
      <c r="D15" s="31">
        <v>0</v>
      </c>
      <c r="E15" s="31">
        <v>3</v>
      </c>
      <c r="F15" s="31">
        <f t="shared" si="0"/>
        <v>3</v>
      </c>
      <c r="G15" s="31">
        <f t="shared" si="1"/>
        <v>0</v>
      </c>
      <c r="H15" s="31">
        <f t="shared" si="2"/>
        <v>0</v>
      </c>
      <c r="I15" s="29">
        <f t="shared" si="3"/>
        <v>100</v>
      </c>
      <c r="L15" s="21" t="s">
        <v>29</v>
      </c>
      <c r="M15" s="31">
        <v>0</v>
      </c>
      <c r="N15" s="31">
        <v>0</v>
      </c>
      <c r="O15" s="31">
        <v>3</v>
      </c>
      <c r="P15" s="31">
        <f t="shared" si="4"/>
        <v>3</v>
      </c>
      <c r="Q15" s="31">
        <f t="shared" si="5"/>
        <v>0</v>
      </c>
      <c r="R15" s="31">
        <f t="shared" si="6"/>
        <v>0</v>
      </c>
      <c r="S15" s="29">
        <f t="shared" si="7"/>
        <v>100</v>
      </c>
      <c r="V15" s="21" t="s">
        <v>29</v>
      </c>
      <c r="W15" s="31">
        <v>0</v>
      </c>
      <c r="X15" s="31">
        <v>0</v>
      </c>
      <c r="Y15" s="31">
        <v>3</v>
      </c>
      <c r="Z15" s="31">
        <v>3</v>
      </c>
      <c r="AA15" s="31">
        <v>0</v>
      </c>
      <c r="AB15" s="31">
        <v>0</v>
      </c>
      <c r="AC15" s="29">
        <v>100</v>
      </c>
      <c r="AF15" s="21" t="s">
        <v>29</v>
      </c>
      <c r="AG15" s="31">
        <v>0</v>
      </c>
      <c r="AH15" s="31">
        <v>0</v>
      </c>
      <c r="AI15" s="31">
        <v>3</v>
      </c>
      <c r="AJ15" s="31">
        <v>3</v>
      </c>
      <c r="AK15" s="31">
        <v>0</v>
      </c>
      <c r="AL15" s="31">
        <v>0</v>
      </c>
      <c r="AM15" s="29">
        <v>100</v>
      </c>
    </row>
    <row r="16" spans="1:39" x14ac:dyDescent="0.25">
      <c r="A16" s="12"/>
      <c r="B16" s="21" t="s">
        <v>30</v>
      </c>
      <c r="C16" s="31">
        <v>0</v>
      </c>
      <c r="D16" s="31">
        <v>0</v>
      </c>
      <c r="E16" s="31">
        <v>2</v>
      </c>
      <c r="F16" s="31">
        <f t="shared" si="0"/>
        <v>2</v>
      </c>
      <c r="G16" s="31">
        <f t="shared" si="1"/>
        <v>0</v>
      </c>
      <c r="H16" s="31">
        <f t="shared" si="2"/>
        <v>0</v>
      </c>
      <c r="I16" s="29">
        <f t="shared" si="3"/>
        <v>100</v>
      </c>
      <c r="L16" s="21" t="s">
        <v>30</v>
      </c>
      <c r="M16" s="31">
        <v>0</v>
      </c>
      <c r="N16" s="31">
        <v>0</v>
      </c>
      <c r="O16" s="31">
        <v>2</v>
      </c>
      <c r="P16" s="31">
        <f t="shared" si="4"/>
        <v>2</v>
      </c>
      <c r="Q16" s="31">
        <f t="shared" si="5"/>
        <v>0</v>
      </c>
      <c r="R16" s="31">
        <f t="shared" si="6"/>
        <v>0</v>
      </c>
      <c r="S16" s="29">
        <f t="shared" si="7"/>
        <v>100</v>
      </c>
      <c r="V16" s="21" t="s">
        <v>30</v>
      </c>
      <c r="W16" s="31">
        <v>0</v>
      </c>
      <c r="X16" s="31">
        <v>0</v>
      </c>
      <c r="Y16" s="31">
        <v>2</v>
      </c>
      <c r="Z16" s="31">
        <v>2</v>
      </c>
      <c r="AA16" s="31">
        <v>0</v>
      </c>
      <c r="AB16" s="31">
        <v>0</v>
      </c>
      <c r="AC16" s="29">
        <v>100</v>
      </c>
      <c r="AF16" s="21" t="s">
        <v>30</v>
      </c>
      <c r="AG16" s="31">
        <v>0</v>
      </c>
      <c r="AH16" s="31">
        <v>0</v>
      </c>
      <c r="AI16" s="31">
        <v>2</v>
      </c>
      <c r="AJ16" s="31">
        <v>2</v>
      </c>
      <c r="AK16" s="31">
        <v>0</v>
      </c>
      <c r="AL16" s="31">
        <v>0</v>
      </c>
      <c r="AM16" s="29">
        <v>100</v>
      </c>
    </row>
    <row r="17" spans="1:39" ht="27" x14ac:dyDescent="0.25">
      <c r="A17" s="13"/>
      <c r="B17" s="21" t="s">
        <v>31</v>
      </c>
      <c r="C17" s="31">
        <v>0</v>
      </c>
      <c r="D17" s="31">
        <v>0</v>
      </c>
      <c r="E17" s="31">
        <v>3</v>
      </c>
      <c r="F17" s="31">
        <f t="shared" si="0"/>
        <v>3</v>
      </c>
      <c r="G17" s="31">
        <f t="shared" si="1"/>
        <v>0</v>
      </c>
      <c r="H17" s="31">
        <f t="shared" si="2"/>
        <v>0</v>
      </c>
      <c r="I17" s="29">
        <f t="shared" si="3"/>
        <v>100</v>
      </c>
      <c r="L17" s="21" t="s">
        <v>31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31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  <c r="AF17" s="21" t="s">
        <v>31</v>
      </c>
      <c r="AG17" s="31">
        <v>0</v>
      </c>
      <c r="AH17" s="31">
        <v>0</v>
      </c>
      <c r="AI17" s="31">
        <v>2</v>
      </c>
      <c r="AJ17" s="31">
        <v>2</v>
      </c>
      <c r="AK17" s="31">
        <v>0</v>
      </c>
      <c r="AL17" s="31">
        <v>0</v>
      </c>
      <c r="AM17" s="29">
        <v>100</v>
      </c>
    </row>
    <row r="18" spans="1:39" x14ac:dyDescent="0.25">
      <c r="B18" s="21" t="s">
        <v>5</v>
      </c>
      <c r="C18" s="31">
        <v>0</v>
      </c>
      <c r="D18" s="31">
        <v>1</v>
      </c>
      <c r="E18" s="31">
        <v>1</v>
      </c>
      <c r="F18" s="31">
        <f t="shared" si="0"/>
        <v>2</v>
      </c>
      <c r="G18" s="31">
        <f t="shared" si="1"/>
        <v>0</v>
      </c>
      <c r="H18" s="31">
        <f t="shared" si="2"/>
        <v>50</v>
      </c>
      <c r="I18" s="29">
        <f t="shared" si="3"/>
        <v>50</v>
      </c>
      <c r="L18" s="21" t="s">
        <v>5</v>
      </c>
      <c r="M18" s="31">
        <v>0</v>
      </c>
      <c r="N18" s="31">
        <v>1</v>
      </c>
      <c r="O18" s="31">
        <v>1</v>
      </c>
      <c r="P18" s="31">
        <f t="shared" si="4"/>
        <v>2</v>
      </c>
      <c r="Q18" s="31">
        <f t="shared" si="5"/>
        <v>0</v>
      </c>
      <c r="R18" s="31">
        <f t="shared" si="6"/>
        <v>50</v>
      </c>
      <c r="S18" s="29">
        <f t="shared" si="7"/>
        <v>50</v>
      </c>
      <c r="V18" s="21" t="s">
        <v>5</v>
      </c>
      <c r="W18" s="31">
        <v>0</v>
      </c>
      <c r="X18" s="31">
        <v>1</v>
      </c>
      <c r="Y18" s="31">
        <v>1</v>
      </c>
      <c r="Z18" s="31">
        <v>2</v>
      </c>
      <c r="AA18" s="31">
        <v>0</v>
      </c>
      <c r="AB18" s="31">
        <v>50</v>
      </c>
      <c r="AC18" s="29">
        <v>50</v>
      </c>
      <c r="AF18" s="21" t="s">
        <v>5</v>
      </c>
      <c r="AG18" s="31">
        <v>0</v>
      </c>
      <c r="AH18" s="31">
        <v>0</v>
      </c>
      <c r="AI18" s="31">
        <v>2</v>
      </c>
      <c r="AJ18" s="31">
        <v>2</v>
      </c>
      <c r="AK18" s="31">
        <v>0</v>
      </c>
      <c r="AL18" s="31">
        <v>0</v>
      </c>
      <c r="AM18" s="29">
        <v>100</v>
      </c>
    </row>
    <row r="19" spans="1:39" x14ac:dyDescent="0.25">
      <c r="B19" s="21" t="s">
        <v>2</v>
      </c>
      <c r="C19" s="31"/>
      <c r="D19" s="31"/>
      <c r="E19" s="31"/>
      <c r="F19" s="31"/>
      <c r="G19" s="31"/>
      <c r="H19" s="31"/>
      <c r="I19" s="29"/>
      <c r="L19" s="21" t="s">
        <v>2</v>
      </c>
      <c r="M19" s="31"/>
      <c r="N19" s="31"/>
      <c r="O19" s="31"/>
      <c r="P19" s="31"/>
      <c r="Q19" s="31"/>
      <c r="R19" s="31"/>
      <c r="S19" s="29"/>
      <c r="V19" s="21" t="s">
        <v>2</v>
      </c>
      <c r="W19" s="31">
        <v>0</v>
      </c>
      <c r="X19" s="31">
        <v>1</v>
      </c>
      <c r="Y19" s="31">
        <v>2</v>
      </c>
      <c r="Z19" s="31">
        <v>3</v>
      </c>
      <c r="AA19" s="31">
        <v>0</v>
      </c>
      <c r="AB19" s="31">
        <v>33</v>
      </c>
      <c r="AC19" s="29">
        <v>67</v>
      </c>
      <c r="AF19" s="21" t="s">
        <v>2</v>
      </c>
      <c r="AG19" s="31">
        <v>0</v>
      </c>
      <c r="AH19" s="31">
        <v>1</v>
      </c>
      <c r="AI19" s="31">
        <v>2</v>
      </c>
      <c r="AJ19" s="31">
        <v>3</v>
      </c>
      <c r="AK19" s="31">
        <v>0</v>
      </c>
      <c r="AL19" s="31">
        <v>33</v>
      </c>
      <c r="AM19" s="29">
        <v>67</v>
      </c>
    </row>
    <row r="20" spans="1:39" x14ac:dyDescent="0.25">
      <c r="B20" s="21" t="s">
        <v>4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4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4</v>
      </c>
      <c r="W20" s="31"/>
      <c r="X20" s="31"/>
      <c r="Y20" s="31"/>
      <c r="Z20" s="31"/>
      <c r="AA20" s="31"/>
      <c r="AB20" s="31"/>
      <c r="AC20" s="29"/>
      <c r="AF20" s="21" t="s">
        <v>4</v>
      </c>
      <c r="AG20" s="31">
        <v>0</v>
      </c>
      <c r="AH20" s="31">
        <v>0</v>
      </c>
      <c r="AI20" s="31">
        <v>2</v>
      </c>
      <c r="AJ20" s="31">
        <v>2</v>
      </c>
      <c r="AK20" s="31">
        <v>0</v>
      </c>
      <c r="AL20" s="31">
        <v>0</v>
      </c>
      <c r="AM20" s="29">
        <v>100</v>
      </c>
    </row>
    <row r="21" spans="1:39" ht="27" x14ac:dyDescent="0.25">
      <c r="B21" s="21" t="s">
        <v>43</v>
      </c>
      <c r="C21" s="31">
        <v>0</v>
      </c>
      <c r="D21" s="31">
        <v>0</v>
      </c>
      <c r="E21" s="31">
        <v>3</v>
      </c>
      <c r="F21" s="31">
        <f t="shared" si="0"/>
        <v>3</v>
      </c>
      <c r="G21" s="31">
        <f t="shared" si="1"/>
        <v>0</v>
      </c>
      <c r="H21" s="31">
        <f t="shared" si="2"/>
        <v>0</v>
      </c>
      <c r="I21" s="29">
        <f t="shared" si="3"/>
        <v>100</v>
      </c>
      <c r="L21" s="21" t="s">
        <v>43</v>
      </c>
      <c r="M21" s="31">
        <v>0</v>
      </c>
      <c r="N21" s="31">
        <v>0</v>
      </c>
      <c r="O21" s="31">
        <v>3</v>
      </c>
      <c r="P21" s="31">
        <f t="shared" si="8"/>
        <v>3</v>
      </c>
      <c r="Q21" s="31">
        <f t="shared" si="9"/>
        <v>0</v>
      </c>
      <c r="R21" s="31">
        <f t="shared" si="10"/>
        <v>0</v>
      </c>
      <c r="S21" s="29">
        <f t="shared" si="11"/>
        <v>100</v>
      </c>
      <c r="V21" s="21" t="s">
        <v>43</v>
      </c>
      <c r="W21" s="31">
        <v>0</v>
      </c>
      <c r="X21" s="31">
        <v>0</v>
      </c>
      <c r="Y21" s="31">
        <v>3</v>
      </c>
      <c r="Z21" s="31">
        <v>3</v>
      </c>
      <c r="AA21" s="31">
        <v>0</v>
      </c>
      <c r="AB21" s="31">
        <v>0</v>
      </c>
      <c r="AC21" s="29">
        <v>100</v>
      </c>
      <c r="AF21" s="21" t="s">
        <v>43</v>
      </c>
      <c r="AG21" s="31">
        <v>0</v>
      </c>
      <c r="AH21" s="31">
        <v>0</v>
      </c>
      <c r="AI21" s="31">
        <v>2</v>
      </c>
      <c r="AJ21" s="31">
        <v>2</v>
      </c>
      <c r="AK21" s="31">
        <v>0</v>
      </c>
      <c r="AL21" s="31">
        <v>0</v>
      </c>
      <c r="AM21" s="29">
        <v>100</v>
      </c>
    </row>
    <row r="22" spans="1:39" ht="27" x14ac:dyDescent="0.25">
      <c r="B22" s="21" t="s">
        <v>42</v>
      </c>
      <c r="C22" s="31">
        <v>0</v>
      </c>
      <c r="D22" s="31">
        <v>0</v>
      </c>
      <c r="E22" s="31">
        <v>2</v>
      </c>
      <c r="F22" s="31">
        <f t="shared" si="0"/>
        <v>2</v>
      </c>
      <c r="G22" s="31">
        <f t="shared" si="1"/>
        <v>0</v>
      </c>
      <c r="H22" s="31">
        <f t="shared" si="2"/>
        <v>0</v>
      </c>
      <c r="I22" s="29">
        <f t="shared" si="3"/>
        <v>100</v>
      </c>
      <c r="L22" s="21" t="s">
        <v>42</v>
      </c>
      <c r="M22" s="31">
        <v>0</v>
      </c>
      <c r="N22" s="31">
        <v>0</v>
      </c>
      <c r="O22" s="31">
        <v>2</v>
      </c>
      <c r="P22" s="31">
        <f t="shared" si="8"/>
        <v>2</v>
      </c>
      <c r="Q22" s="31">
        <f t="shared" si="9"/>
        <v>0</v>
      </c>
      <c r="R22" s="31">
        <f t="shared" si="10"/>
        <v>0</v>
      </c>
      <c r="S22" s="29">
        <f t="shared" si="11"/>
        <v>100</v>
      </c>
      <c r="V22" s="21" t="s">
        <v>42</v>
      </c>
      <c r="W22" s="31">
        <v>0</v>
      </c>
      <c r="X22" s="31">
        <v>0</v>
      </c>
      <c r="Y22" s="31">
        <v>2</v>
      </c>
      <c r="Z22" s="31">
        <v>2</v>
      </c>
      <c r="AA22" s="31">
        <v>0</v>
      </c>
      <c r="AB22" s="31">
        <v>0</v>
      </c>
      <c r="AC22" s="29">
        <v>100</v>
      </c>
      <c r="AF22" s="21" t="s">
        <v>42</v>
      </c>
      <c r="AG22" s="31">
        <v>0</v>
      </c>
      <c r="AH22" s="31">
        <v>0</v>
      </c>
      <c r="AI22" s="31">
        <v>2</v>
      </c>
      <c r="AJ22" s="31">
        <v>2</v>
      </c>
      <c r="AK22" s="31">
        <v>0</v>
      </c>
      <c r="AL22" s="31">
        <v>0</v>
      </c>
      <c r="AM22" s="29">
        <v>100</v>
      </c>
    </row>
    <row r="23" spans="1:39" ht="27" x14ac:dyDescent="0.25">
      <c r="B23" s="21" t="s">
        <v>40</v>
      </c>
      <c r="C23" s="31">
        <v>0</v>
      </c>
      <c r="D23" s="31">
        <v>0</v>
      </c>
      <c r="E23" s="31">
        <v>4</v>
      </c>
      <c r="F23" s="31">
        <f t="shared" si="0"/>
        <v>4</v>
      </c>
      <c r="G23" s="31">
        <f t="shared" si="1"/>
        <v>0</v>
      </c>
      <c r="H23" s="31">
        <f t="shared" si="2"/>
        <v>0</v>
      </c>
      <c r="I23" s="29">
        <f t="shared" si="3"/>
        <v>100</v>
      </c>
      <c r="L23" s="21" t="s">
        <v>40</v>
      </c>
      <c r="M23" s="31">
        <v>0</v>
      </c>
      <c r="N23" s="31">
        <v>0</v>
      </c>
      <c r="O23" s="31">
        <v>4</v>
      </c>
      <c r="P23" s="31">
        <f t="shared" si="8"/>
        <v>4</v>
      </c>
      <c r="Q23" s="31">
        <f t="shared" si="9"/>
        <v>0</v>
      </c>
      <c r="R23" s="31">
        <f t="shared" si="10"/>
        <v>0</v>
      </c>
      <c r="S23" s="29">
        <f t="shared" si="11"/>
        <v>100</v>
      </c>
      <c r="V23" s="21" t="s">
        <v>40</v>
      </c>
      <c r="W23" s="31">
        <v>0</v>
      </c>
      <c r="X23" s="31">
        <v>0</v>
      </c>
      <c r="Y23" s="31">
        <v>4</v>
      </c>
      <c r="Z23" s="31">
        <v>4</v>
      </c>
      <c r="AA23" s="31">
        <v>0</v>
      </c>
      <c r="AB23" s="31">
        <v>0</v>
      </c>
      <c r="AC23" s="29">
        <v>100</v>
      </c>
      <c r="AF23" s="21" t="s">
        <v>40</v>
      </c>
      <c r="AG23" s="31">
        <v>0</v>
      </c>
      <c r="AH23" s="31">
        <v>0</v>
      </c>
      <c r="AI23" s="31">
        <v>4</v>
      </c>
      <c r="AJ23" s="31">
        <v>4</v>
      </c>
      <c r="AK23" s="31">
        <v>0</v>
      </c>
      <c r="AL23" s="31">
        <v>0</v>
      </c>
      <c r="AM23" s="29">
        <v>100</v>
      </c>
    </row>
    <row r="24" spans="1:39" ht="27" x14ac:dyDescent="0.25">
      <c r="B24" s="21" t="s">
        <v>41</v>
      </c>
      <c r="C24" s="31"/>
      <c r="D24" s="31"/>
      <c r="E24" s="31">
        <v>3</v>
      </c>
      <c r="F24" s="31">
        <f>SUM(C24:E24)</f>
        <v>3</v>
      </c>
      <c r="G24" s="31">
        <f t="shared" si="1"/>
        <v>0</v>
      </c>
      <c r="H24" s="31">
        <f t="shared" si="2"/>
        <v>0</v>
      </c>
      <c r="I24" s="29">
        <f t="shared" si="3"/>
        <v>100</v>
      </c>
      <c r="L24" s="21" t="s">
        <v>41</v>
      </c>
      <c r="M24" s="31">
        <v>1</v>
      </c>
      <c r="N24" s="31">
        <v>0</v>
      </c>
      <c r="O24" s="31">
        <v>6</v>
      </c>
      <c r="P24" s="31">
        <f t="shared" si="8"/>
        <v>7</v>
      </c>
      <c r="Q24" s="31">
        <f t="shared" si="9"/>
        <v>14.285714285714285</v>
      </c>
      <c r="R24" s="31">
        <f t="shared" si="10"/>
        <v>0</v>
      </c>
      <c r="S24" s="29">
        <f t="shared" si="11"/>
        <v>85.714285714285708</v>
      </c>
      <c r="V24" s="21" t="s">
        <v>41</v>
      </c>
      <c r="W24" s="31">
        <v>1</v>
      </c>
      <c r="X24" s="31"/>
      <c r="Y24" s="31">
        <v>6</v>
      </c>
      <c r="Z24" s="31"/>
      <c r="AA24" s="31"/>
      <c r="AB24" s="31"/>
      <c r="AC24" s="29"/>
      <c r="AF24" s="21" t="s">
        <v>41</v>
      </c>
      <c r="AG24" s="31">
        <v>0</v>
      </c>
      <c r="AH24" s="31">
        <v>0</v>
      </c>
      <c r="AI24" s="31">
        <v>6</v>
      </c>
      <c r="AJ24" s="31">
        <v>6</v>
      </c>
      <c r="AK24" s="31">
        <v>0</v>
      </c>
      <c r="AL24" s="31">
        <v>0</v>
      </c>
      <c r="AM24" s="29">
        <v>100</v>
      </c>
    </row>
    <row r="25" spans="1:39" x14ac:dyDescent="0.25">
      <c r="B25" s="21" t="s">
        <v>39</v>
      </c>
      <c r="C25" s="31">
        <f>SUM(C4:C20)</f>
        <v>7</v>
      </c>
      <c r="D25" s="31">
        <f>SUM(D4:D20)</f>
        <v>2</v>
      </c>
      <c r="E25" s="31">
        <f>SUM(E4:E20)</f>
        <v>37</v>
      </c>
      <c r="F25" s="31">
        <f t="shared" si="0"/>
        <v>46</v>
      </c>
      <c r="G25" s="31">
        <f>C25/F25*100</f>
        <v>15.217391304347828</v>
      </c>
      <c r="H25" s="31">
        <f t="shared" si="2"/>
        <v>4.3478260869565215</v>
      </c>
      <c r="I25" s="29">
        <f t="shared" si="3"/>
        <v>80.434782608695656</v>
      </c>
      <c r="L25" s="21" t="s">
        <v>39</v>
      </c>
      <c r="M25" s="31">
        <f>SUM(M4:M20)</f>
        <v>5</v>
      </c>
      <c r="N25" s="31">
        <f>SUM(N4:N20)</f>
        <v>2</v>
      </c>
      <c r="O25" s="31">
        <f>SUM(O4:O20)</f>
        <v>30</v>
      </c>
      <c r="P25" s="31">
        <f t="shared" si="8"/>
        <v>37</v>
      </c>
      <c r="Q25" s="31">
        <f t="shared" si="9"/>
        <v>13.513513513513514</v>
      </c>
      <c r="R25" s="31">
        <f t="shared" si="10"/>
        <v>5.4054054054054053</v>
      </c>
      <c r="S25" s="29">
        <f t="shared" si="11"/>
        <v>81.081081081081081</v>
      </c>
      <c r="V25" s="21" t="s">
        <v>39</v>
      </c>
      <c r="W25" s="31">
        <v>4</v>
      </c>
      <c r="X25" s="31">
        <v>3</v>
      </c>
      <c r="Y25" s="31">
        <v>30</v>
      </c>
      <c r="Z25" s="31">
        <v>37</v>
      </c>
      <c r="AA25" s="31">
        <v>11</v>
      </c>
      <c r="AB25" s="31">
        <v>8</v>
      </c>
      <c r="AC25" s="29">
        <v>81</v>
      </c>
      <c r="AF25" s="21" t="s">
        <v>39</v>
      </c>
      <c r="AG25" s="31">
        <v>3</v>
      </c>
      <c r="AH25" s="31">
        <v>2</v>
      </c>
      <c r="AI25" s="31">
        <v>36</v>
      </c>
      <c r="AJ25" s="31">
        <v>41</v>
      </c>
      <c r="AK25" s="31">
        <v>7</v>
      </c>
      <c r="AL25" s="31">
        <v>5</v>
      </c>
      <c r="AM25" s="29">
        <v>88</v>
      </c>
    </row>
    <row r="26" spans="1:39" x14ac:dyDescent="0.25">
      <c r="B26" s="21" t="s">
        <v>37</v>
      </c>
      <c r="C26" s="31">
        <f t="shared" ref="C26:D26" si="12">SUM(C21:C24)</f>
        <v>0</v>
      </c>
      <c r="D26" s="31">
        <f t="shared" si="12"/>
        <v>0</v>
      </c>
      <c r="E26" s="31">
        <f>SUM(E21:E24)</f>
        <v>12</v>
      </c>
      <c r="F26" s="31">
        <f t="shared" si="0"/>
        <v>12</v>
      </c>
      <c r="G26" s="31">
        <f t="shared" si="1"/>
        <v>0</v>
      </c>
      <c r="H26" s="31">
        <f t="shared" si="2"/>
        <v>0</v>
      </c>
      <c r="I26" s="29">
        <f t="shared" si="3"/>
        <v>100</v>
      </c>
      <c r="L26" s="21" t="s">
        <v>37</v>
      </c>
      <c r="M26" s="31">
        <f t="shared" ref="M26:N26" si="13">SUM(M21:M24)</f>
        <v>1</v>
      </c>
      <c r="N26" s="31">
        <f t="shared" si="13"/>
        <v>0</v>
      </c>
      <c r="O26" s="31">
        <f>SUM(O21:O24)</f>
        <v>15</v>
      </c>
      <c r="P26" s="31">
        <f t="shared" si="8"/>
        <v>16</v>
      </c>
      <c r="Q26" s="31">
        <f t="shared" si="9"/>
        <v>6.25</v>
      </c>
      <c r="R26" s="31">
        <f t="shared" si="10"/>
        <v>0</v>
      </c>
      <c r="S26" s="29">
        <f t="shared" si="11"/>
        <v>93.75</v>
      </c>
      <c r="V26" s="21" t="s">
        <v>37</v>
      </c>
      <c r="W26" s="31">
        <v>1</v>
      </c>
      <c r="X26" s="31">
        <v>0</v>
      </c>
      <c r="Y26" s="31">
        <v>15</v>
      </c>
      <c r="Z26" s="31">
        <v>16</v>
      </c>
      <c r="AA26" s="31">
        <v>6</v>
      </c>
      <c r="AB26" s="31">
        <v>0</v>
      </c>
      <c r="AC26" s="29">
        <v>94</v>
      </c>
      <c r="AF26" s="21" t="s">
        <v>37</v>
      </c>
      <c r="AG26" s="31">
        <v>0</v>
      </c>
      <c r="AH26" s="31">
        <v>0</v>
      </c>
      <c r="AI26" s="31">
        <v>14</v>
      </c>
      <c r="AJ26" s="31">
        <v>14</v>
      </c>
      <c r="AK26" s="31">
        <v>0</v>
      </c>
      <c r="AL26" s="31">
        <v>0</v>
      </c>
      <c r="AM26" s="29">
        <v>100</v>
      </c>
    </row>
    <row r="27" spans="1:39" x14ac:dyDescent="0.25">
      <c r="B27" s="21" t="s">
        <v>38</v>
      </c>
      <c r="C27" s="31">
        <f>SUM(C25:C26)</f>
        <v>7</v>
      </c>
      <c r="D27" s="31">
        <f t="shared" ref="D27:E27" si="14">SUM(D25:D26)</f>
        <v>2</v>
      </c>
      <c r="E27" s="31">
        <f t="shared" si="14"/>
        <v>49</v>
      </c>
      <c r="F27" s="31">
        <f t="shared" si="0"/>
        <v>58</v>
      </c>
      <c r="G27" s="31">
        <f t="shared" si="1"/>
        <v>12.068965517241379</v>
      </c>
      <c r="H27" s="31">
        <f t="shared" si="2"/>
        <v>3.4482758620689653</v>
      </c>
      <c r="I27" s="29">
        <f t="shared" si="3"/>
        <v>84.482758620689651</v>
      </c>
      <c r="L27" s="17" t="s">
        <v>38</v>
      </c>
      <c r="M27" s="31">
        <f>SUM(M25:M26)</f>
        <v>6</v>
      </c>
      <c r="N27" s="31">
        <f t="shared" ref="N27:O27" si="15">SUM(N25:N26)</f>
        <v>2</v>
      </c>
      <c r="O27" s="31">
        <f t="shared" si="15"/>
        <v>45</v>
      </c>
      <c r="P27" s="31">
        <f t="shared" si="8"/>
        <v>53</v>
      </c>
      <c r="Q27" s="31">
        <f t="shared" si="9"/>
        <v>11.320754716981133</v>
      </c>
      <c r="R27" s="31">
        <f t="shared" si="10"/>
        <v>3.7735849056603774</v>
      </c>
      <c r="S27" s="29">
        <f t="shared" si="11"/>
        <v>84.905660377358487</v>
      </c>
      <c r="V27" s="17" t="s">
        <v>38</v>
      </c>
      <c r="W27" s="31">
        <v>5</v>
      </c>
      <c r="X27" s="31">
        <v>3</v>
      </c>
      <c r="Y27" s="31">
        <v>45</v>
      </c>
      <c r="Z27" s="31">
        <v>53</v>
      </c>
      <c r="AA27" s="31">
        <v>9</v>
      </c>
      <c r="AB27" s="31">
        <v>6</v>
      </c>
      <c r="AC27" s="29">
        <v>85</v>
      </c>
      <c r="AF27" s="17" t="s">
        <v>38</v>
      </c>
      <c r="AG27" s="31">
        <v>3</v>
      </c>
      <c r="AH27" s="31">
        <v>2</v>
      </c>
      <c r="AI27" s="31">
        <v>50</v>
      </c>
      <c r="AJ27" s="31">
        <v>55</v>
      </c>
      <c r="AK27" s="31">
        <v>5</v>
      </c>
      <c r="AL27" s="31">
        <v>4</v>
      </c>
      <c r="AM27" s="29">
        <v>91</v>
      </c>
    </row>
    <row r="28" spans="1:39" x14ac:dyDescent="0.25">
      <c r="B28" s="19"/>
      <c r="C28" s="5"/>
      <c r="D28" s="5"/>
      <c r="E28" s="5"/>
    </row>
  </sheetData>
  <mergeCells count="4">
    <mergeCell ref="M1:O1"/>
    <mergeCell ref="C1:E1"/>
    <mergeCell ref="W1:Y1"/>
    <mergeCell ref="AG1:AI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opLeftCell="AA1" zoomScaleNormal="100" workbookViewId="0">
      <selection activeCell="AF1" sqref="AF1:AF1048576"/>
    </sheetView>
  </sheetViews>
  <sheetFormatPr defaultRowHeight="15" x14ac:dyDescent="0.25"/>
  <cols>
    <col min="1" max="1" width="9.140625" style="1"/>
    <col min="2" max="2" width="25" style="30" customWidth="1"/>
    <col min="3" max="5" width="9.7109375" style="30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1" width="41.28515625" style="1" customWidth="1"/>
    <col min="22" max="22" width="25" style="30" bestFit="1" customWidth="1"/>
    <col min="23" max="25" width="9.7109375" style="30" customWidth="1"/>
    <col min="26" max="26" width="12.7109375" style="30" customWidth="1"/>
    <col min="27" max="27" width="14.42578125" style="30" bestFit="1" customWidth="1"/>
    <col min="28" max="28" width="15" style="30" bestFit="1" customWidth="1"/>
    <col min="29" max="29" width="14.140625" style="30" bestFit="1" customWidth="1"/>
    <col min="30" max="31" width="9.140625" style="1"/>
    <col min="32" max="32" width="25" style="30" bestFit="1" customWidth="1"/>
    <col min="33" max="35" width="9.7109375" style="30" customWidth="1"/>
    <col min="36" max="36" width="12.7109375" style="30" customWidth="1"/>
    <col min="37" max="37" width="14.42578125" style="30" bestFit="1" customWidth="1"/>
    <col min="38" max="38" width="15" style="30" bestFit="1" customWidth="1"/>
    <col min="39" max="39" width="14.140625" style="30" bestFit="1" customWidth="1"/>
    <col min="40" max="16384" width="9.140625" style="1"/>
  </cols>
  <sheetData>
    <row r="1" spans="1:39" x14ac:dyDescent="0.25">
      <c r="B1" s="52">
        <v>2011</v>
      </c>
      <c r="C1" s="60" t="s">
        <v>1</v>
      </c>
      <c r="D1" s="60"/>
      <c r="E1" s="60"/>
      <c r="F1" s="57"/>
      <c r="G1" s="57"/>
      <c r="H1" s="57"/>
      <c r="I1" s="57"/>
      <c r="L1" s="52">
        <v>2012</v>
      </c>
      <c r="M1" s="60" t="s">
        <v>1</v>
      </c>
      <c r="N1" s="60"/>
      <c r="O1" s="60"/>
      <c r="P1" s="53"/>
      <c r="Q1" s="53"/>
      <c r="R1" s="53"/>
      <c r="S1" s="53"/>
      <c r="V1" s="52">
        <v>2013</v>
      </c>
      <c r="W1" s="60" t="s">
        <v>1</v>
      </c>
      <c r="X1" s="60"/>
      <c r="Y1" s="60"/>
      <c r="Z1" s="58"/>
      <c r="AA1" s="58"/>
      <c r="AB1" s="58"/>
      <c r="AC1" s="58"/>
      <c r="AF1" s="52">
        <v>2014</v>
      </c>
      <c r="AG1" s="60" t="s">
        <v>1</v>
      </c>
      <c r="AH1" s="60"/>
      <c r="AI1" s="60"/>
      <c r="AJ1" s="59"/>
      <c r="AK1" s="59"/>
      <c r="AL1" s="59"/>
      <c r="AM1" s="59"/>
    </row>
    <row r="2" spans="1:39" x14ac:dyDescent="0.25">
      <c r="B2" s="57" t="s">
        <v>71</v>
      </c>
      <c r="C2" s="52">
        <v>26</v>
      </c>
      <c r="D2" s="52">
        <v>27</v>
      </c>
      <c r="E2" s="52">
        <v>28</v>
      </c>
      <c r="F2" s="52"/>
      <c r="G2" s="57"/>
      <c r="H2" s="57"/>
      <c r="I2" s="57"/>
      <c r="L2" s="53" t="s">
        <v>71</v>
      </c>
      <c r="M2" s="52">
        <v>34</v>
      </c>
      <c r="N2" s="52">
        <v>35</v>
      </c>
      <c r="O2" s="52">
        <v>36</v>
      </c>
      <c r="P2" s="52"/>
      <c r="Q2" s="53"/>
      <c r="R2" s="53"/>
      <c r="S2" s="53"/>
      <c r="V2" s="58" t="s">
        <v>71</v>
      </c>
      <c r="W2" s="52">
        <v>34</v>
      </c>
      <c r="X2" s="52">
        <v>35</v>
      </c>
      <c r="Y2" s="52">
        <v>36</v>
      </c>
      <c r="Z2" s="52"/>
      <c r="AA2" s="58"/>
      <c r="AB2" s="58"/>
      <c r="AC2" s="58"/>
      <c r="AF2" s="59" t="s">
        <v>71</v>
      </c>
      <c r="AG2" s="52">
        <v>34</v>
      </c>
      <c r="AH2" s="52">
        <v>35</v>
      </c>
      <c r="AI2" s="52">
        <v>36</v>
      </c>
      <c r="AJ2" s="52"/>
      <c r="AK2" s="59"/>
      <c r="AL2" s="59"/>
      <c r="AM2" s="59"/>
    </row>
    <row r="3" spans="1:39" ht="72" x14ac:dyDescent="0.25">
      <c r="A3" s="6"/>
      <c r="B3" s="2"/>
      <c r="C3" s="4" t="s">
        <v>9</v>
      </c>
      <c r="D3" s="4" t="s">
        <v>10</v>
      </c>
      <c r="E3" s="4" t="s">
        <v>11</v>
      </c>
      <c r="F3" s="3" t="s">
        <v>44</v>
      </c>
      <c r="G3" s="3" t="s">
        <v>48</v>
      </c>
      <c r="H3" s="3" t="s">
        <v>49</v>
      </c>
      <c r="I3" s="3" t="s">
        <v>50</v>
      </c>
      <c r="J3" s="6"/>
      <c r="K3" s="6"/>
      <c r="L3" s="2"/>
      <c r="M3" s="4" t="s">
        <v>9</v>
      </c>
      <c r="N3" s="4" t="s">
        <v>10</v>
      </c>
      <c r="O3" s="4" t="s">
        <v>11</v>
      </c>
      <c r="P3" s="3" t="s">
        <v>44</v>
      </c>
      <c r="Q3" s="3" t="s">
        <v>48</v>
      </c>
      <c r="R3" s="3" t="s">
        <v>49</v>
      </c>
      <c r="S3" s="3" t="s">
        <v>50</v>
      </c>
      <c r="V3" s="2"/>
      <c r="W3" s="4" t="s">
        <v>9</v>
      </c>
      <c r="X3" s="4" t="s">
        <v>10</v>
      </c>
      <c r="Y3" s="4" t="s">
        <v>11</v>
      </c>
      <c r="Z3" s="3" t="s">
        <v>44</v>
      </c>
      <c r="AA3" s="3" t="s">
        <v>48</v>
      </c>
      <c r="AB3" s="3" t="s">
        <v>49</v>
      </c>
      <c r="AC3" s="3" t="s">
        <v>50</v>
      </c>
      <c r="AF3" s="2"/>
      <c r="AG3" s="4" t="s">
        <v>9</v>
      </c>
      <c r="AH3" s="4" t="s">
        <v>10</v>
      </c>
      <c r="AI3" s="4" t="s">
        <v>11</v>
      </c>
      <c r="AJ3" s="3" t="s">
        <v>44</v>
      </c>
      <c r="AK3" s="3" t="s">
        <v>48</v>
      </c>
      <c r="AL3" s="3" t="s">
        <v>49</v>
      </c>
      <c r="AM3" s="3" t="s">
        <v>50</v>
      </c>
    </row>
    <row r="4" spans="1:39" x14ac:dyDescent="0.25">
      <c r="A4" s="13"/>
      <c r="B4" s="17" t="s">
        <v>3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6"/>
      <c r="K4" s="6"/>
      <c r="L4" s="17" t="s">
        <v>3</v>
      </c>
      <c r="M4" s="31"/>
      <c r="N4" s="31"/>
      <c r="O4" s="31"/>
      <c r="P4" s="31"/>
      <c r="Q4" s="31"/>
      <c r="R4" s="31"/>
      <c r="S4" s="29"/>
      <c r="V4" s="17" t="s">
        <v>3</v>
      </c>
      <c r="W4" s="31"/>
      <c r="X4" s="31"/>
      <c r="Y4" s="31">
        <v>2</v>
      </c>
      <c r="Z4" s="31"/>
      <c r="AA4" s="31"/>
      <c r="AB4" s="31"/>
      <c r="AC4" s="29"/>
      <c r="AF4" s="17" t="s">
        <v>3</v>
      </c>
      <c r="AG4" s="31">
        <v>1</v>
      </c>
      <c r="AH4" s="31">
        <v>0</v>
      </c>
      <c r="AI4" s="31">
        <v>2</v>
      </c>
      <c r="AJ4" s="31">
        <v>3</v>
      </c>
      <c r="AK4" s="31">
        <v>33</v>
      </c>
      <c r="AL4" s="31">
        <v>0</v>
      </c>
      <c r="AM4" s="29">
        <v>67</v>
      </c>
    </row>
    <row r="5" spans="1:39" x14ac:dyDescent="0.25">
      <c r="A5" s="12"/>
      <c r="B5" s="17" t="s">
        <v>19</v>
      </c>
      <c r="C5" s="31">
        <v>3</v>
      </c>
      <c r="D5" s="31"/>
      <c r="E5" s="31">
        <v>1</v>
      </c>
      <c r="F5" s="31">
        <f t="shared" ref="F5:F27" si="0">SUM(C5:E5)</f>
        <v>4</v>
      </c>
      <c r="G5" s="31">
        <f t="shared" ref="G5:G27" si="1">C5/F5*100</f>
        <v>75</v>
      </c>
      <c r="H5" s="31">
        <f t="shared" ref="H5:H27" si="2">D5/F5*100</f>
        <v>0</v>
      </c>
      <c r="I5" s="29">
        <f t="shared" ref="I5:I27" si="3">E5/F5*100</f>
        <v>25</v>
      </c>
      <c r="J5" s="6"/>
      <c r="K5" s="6"/>
      <c r="L5" s="17" t="s">
        <v>19</v>
      </c>
      <c r="M5" s="31">
        <v>0</v>
      </c>
      <c r="N5" s="31">
        <v>0</v>
      </c>
      <c r="O5" s="31">
        <v>1</v>
      </c>
      <c r="P5" s="31">
        <f t="shared" ref="P5:P18" si="4">SUM(M5:O5)</f>
        <v>1</v>
      </c>
      <c r="Q5" s="31">
        <f t="shared" ref="Q5:Q18" si="5">M5/P5*100</f>
        <v>0</v>
      </c>
      <c r="R5" s="31">
        <f t="shared" ref="R5:R18" si="6">N5/P5*100</f>
        <v>0</v>
      </c>
      <c r="S5" s="29">
        <f t="shared" ref="S5:S18" si="7">O5/P5*100</f>
        <v>100</v>
      </c>
      <c r="V5" s="17" t="s">
        <v>19</v>
      </c>
      <c r="W5" s="31">
        <v>0</v>
      </c>
      <c r="X5" s="31">
        <v>0</v>
      </c>
      <c r="Y5" s="31">
        <v>1</v>
      </c>
      <c r="Z5" s="31">
        <v>1</v>
      </c>
      <c r="AA5" s="31">
        <v>0</v>
      </c>
      <c r="AB5" s="31">
        <v>0</v>
      </c>
      <c r="AC5" s="29">
        <v>100</v>
      </c>
      <c r="AF5" s="17" t="s">
        <v>19</v>
      </c>
      <c r="AG5" s="31">
        <v>0</v>
      </c>
      <c r="AH5" s="31">
        <v>0</v>
      </c>
      <c r="AI5" s="31">
        <v>1</v>
      </c>
      <c r="AJ5" s="31">
        <v>1</v>
      </c>
      <c r="AK5" s="31">
        <v>0</v>
      </c>
      <c r="AL5" s="31">
        <v>0</v>
      </c>
      <c r="AM5" s="29">
        <v>100</v>
      </c>
    </row>
    <row r="6" spans="1:39" x14ac:dyDescent="0.25">
      <c r="A6" s="13"/>
      <c r="B6" s="17" t="s">
        <v>20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6"/>
      <c r="K6" s="6"/>
      <c r="L6" s="17" t="s">
        <v>20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20</v>
      </c>
      <c r="W6" s="31"/>
      <c r="X6" s="31"/>
      <c r="Y6" s="31">
        <v>2</v>
      </c>
      <c r="Z6" s="31"/>
      <c r="AA6" s="31"/>
      <c r="AB6" s="31"/>
      <c r="AC6" s="29"/>
      <c r="AF6" s="17" t="s">
        <v>20</v>
      </c>
      <c r="AG6" s="31">
        <v>0</v>
      </c>
      <c r="AH6" s="31">
        <v>0</v>
      </c>
      <c r="AI6" s="31">
        <v>2</v>
      </c>
      <c r="AJ6" s="31">
        <v>2</v>
      </c>
      <c r="AK6" s="31">
        <v>0</v>
      </c>
      <c r="AL6" s="31">
        <v>0</v>
      </c>
      <c r="AM6" s="29">
        <v>100</v>
      </c>
    </row>
    <row r="7" spans="1:39" x14ac:dyDescent="0.25">
      <c r="A7" s="12"/>
      <c r="B7" s="21" t="s">
        <v>21</v>
      </c>
      <c r="C7" s="31">
        <v>0</v>
      </c>
      <c r="D7" s="31">
        <v>0</v>
      </c>
      <c r="E7" s="31">
        <v>3</v>
      </c>
      <c r="F7" s="31">
        <f t="shared" si="0"/>
        <v>3</v>
      </c>
      <c r="G7" s="31">
        <f t="shared" si="1"/>
        <v>0</v>
      </c>
      <c r="H7" s="31">
        <f t="shared" si="2"/>
        <v>0</v>
      </c>
      <c r="I7" s="29">
        <f t="shared" si="3"/>
        <v>100</v>
      </c>
      <c r="J7" s="6"/>
      <c r="K7" s="6"/>
      <c r="L7" s="21" t="s">
        <v>21</v>
      </c>
      <c r="M7" s="31">
        <v>0</v>
      </c>
      <c r="N7" s="31">
        <v>1</v>
      </c>
      <c r="O7" s="31">
        <v>3</v>
      </c>
      <c r="P7" s="31">
        <f t="shared" si="4"/>
        <v>4</v>
      </c>
      <c r="Q7" s="31">
        <f t="shared" si="5"/>
        <v>0</v>
      </c>
      <c r="R7" s="31">
        <f t="shared" si="6"/>
        <v>25</v>
      </c>
      <c r="S7" s="29">
        <f t="shared" si="7"/>
        <v>75</v>
      </c>
      <c r="V7" s="21" t="s">
        <v>21</v>
      </c>
      <c r="W7" s="31">
        <v>0</v>
      </c>
      <c r="X7" s="31">
        <v>1</v>
      </c>
      <c r="Y7" s="31">
        <v>3</v>
      </c>
      <c r="Z7" s="31">
        <v>4</v>
      </c>
      <c r="AA7" s="31">
        <v>0</v>
      </c>
      <c r="AB7" s="31">
        <v>25</v>
      </c>
      <c r="AC7" s="29">
        <v>75</v>
      </c>
      <c r="AF7" s="21" t="s">
        <v>21</v>
      </c>
      <c r="AG7" s="31">
        <v>1</v>
      </c>
      <c r="AH7" s="31">
        <v>1</v>
      </c>
      <c r="AI7" s="31">
        <v>2</v>
      </c>
      <c r="AJ7" s="31">
        <v>4</v>
      </c>
      <c r="AK7" s="31">
        <v>25</v>
      </c>
      <c r="AL7" s="31">
        <v>25</v>
      </c>
      <c r="AM7" s="29">
        <v>50</v>
      </c>
    </row>
    <row r="8" spans="1:39" x14ac:dyDescent="0.25">
      <c r="A8" s="12"/>
      <c r="B8" s="21" t="s">
        <v>22</v>
      </c>
      <c r="C8" s="31">
        <v>0</v>
      </c>
      <c r="D8" s="31">
        <v>1</v>
      </c>
      <c r="E8" s="31">
        <v>0</v>
      </c>
      <c r="F8" s="31">
        <f t="shared" si="0"/>
        <v>1</v>
      </c>
      <c r="G8" s="31">
        <f t="shared" si="1"/>
        <v>0</v>
      </c>
      <c r="H8" s="31">
        <f t="shared" si="2"/>
        <v>100</v>
      </c>
      <c r="I8" s="29">
        <f t="shared" si="3"/>
        <v>0</v>
      </c>
      <c r="J8" s="6"/>
      <c r="K8" s="6"/>
      <c r="L8" s="21" t="s">
        <v>22</v>
      </c>
      <c r="M8" s="31">
        <v>0</v>
      </c>
      <c r="N8" s="31">
        <v>1</v>
      </c>
      <c r="O8" s="31">
        <v>0</v>
      </c>
      <c r="P8" s="31">
        <f t="shared" si="4"/>
        <v>1</v>
      </c>
      <c r="Q8" s="31">
        <f t="shared" si="5"/>
        <v>0</v>
      </c>
      <c r="R8" s="31">
        <f t="shared" si="6"/>
        <v>100</v>
      </c>
      <c r="S8" s="29">
        <f t="shared" si="7"/>
        <v>0</v>
      </c>
      <c r="V8" s="21" t="s">
        <v>22</v>
      </c>
      <c r="W8" s="31">
        <v>0</v>
      </c>
      <c r="X8" s="31">
        <v>1</v>
      </c>
      <c r="Y8" s="31">
        <v>0</v>
      </c>
      <c r="Z8" s="31">
        <v>1</v>
      </c>
      <c r="AA8" s="31">
        <v>0</v>
      </c>
      <c r="AB8" s="31">
        <v>100</v>
      </c>
      <c r="AC8" s="29">
        <v>0</v>
      </c>
      <c r="AF8" s="21" t="s">
        <v>22</v>
      </c>
      <c r="AG8" s="31">
        <v>0</v>
      </c>
      <c r="AH8" s="31">
        <v>0</v>
      </c>
      <c r="AI8" s="31">
        <v>1</v>
      </c>
      <c r="AJ8" s="31">
        <v>1</v>
      </c>
      <c r="AK8" s="31">
        <v>0</v>
      </c>
      <c r="AL8" s="31">
        <v>0</v>
      </c>
      <c r="AM8" s="29">
        <v>100</v>
      </c>
    </row>
    <row r="9" spans="1:39" x14ac:dyDescent="0.25">
      <c r="A9" s="13"/>
      <c r="B9" s="21" t="s">
        <v>23</v>
      </c>
      <c r="C9" s="31">
        <v>1</v>
      </c>
      <c r="D9" s="31">
        <v>1</v>
      </c>
      <c r="E9" s="31">
        <v>2</v>
      </c>
      <c r="F9" s="31">
        <f t="shared" si="0"/>
        <v>4</v>
      </c>
      <c r="G9" s="31">
        <f t="shared" si="1"/>
        <v>25</v>
      </c>
      <c r="H9" s="31">
        <f t="shared" si="2"/>
        <v>25</v>
      </c>
      <c r="I9" s="29">
        <f t="shared" si="3"/>
        <v>50</v>
      </c>
      <c r="J9" s="6"/>
      <c r="K9" s="6"/>
      <c r="L9" s="21" t="s">
        <v>23</v>
      </c>
      <c r="M9" s="31"/>
      <c r="N9" s="31"/>
      <c r="O9" s="31">
        <v>2</v>
      </c>
      <c r="P9" s="31">
        <f t="shared" si="4"/>
        <v>2</v>
      </c>
      <c r="Q9" s="31">
        <f t="shared" si="5"/>
        <v>0</v>
      </c>
      <c r="R9" s="31">
        <f t="shared" si="6"/>
        <v>0</v>
      </c>
      <c r="S9" s="29">
        <f t="shared" si="7"/>
        <v>100</v>
      </c>
      <c r="V9" s="21" t="s">
        <v>23</v>
      </c>
      <c r="W9" s="31">
        <v>3</v>
      </c>
      <c r="X9" s="31"/>
      <c r="Y9" s="31">
        <v>1</v>
      </c>
      <c r="Z9" s="31"/>
      <c r="AA9" s="31"/>
      <c r="AB9" s="31"/>
      <c r="AC9" s="29"/>
      <c r="AF9" s="21" t="s">
        <v>23</v>
      </c>
      <c r="AG9" s="31">
        <v>1</v>
      </c>
      <c r="AH9" s="31">
        <v>1</v>
      </c>
      <c r="AI9" s="31">
        <v>1</v>
      </c>
      <c r="AJ9" s="31">
        <v>3</v>
      </c>
      <c r="AK9" s="31">
        <v>33</v>
      </c>
      <c r="AL9" s="31">
        <v>33</v>
      </c>
      <c r="AM9" s="29">
        <v>33</v>
      </c>
    </row>
    <row r="10" spans="1:39" x14ac:dyDescent="0.25">
      <c r="A10" s="12"/>
      <c r="B10" s="21" t="s">
        <v>24</v>
      </c>
      <c r="C10" s="31">
        <v>1</v>
      </c>
      <c r="D10" s="31">
        <v>2</v>
      </c>
      <c r="E10" s="31">
        <v>1</v>
      </c>
      <c r="F10" s="31">
        <f t="shared" si="0"/>
        <v>4</v>
      </c>
      <c r="G10" s="31">
        <f t="shared" si="1"/>
        <v>25</v>
      </c>
      <c r="H10" s="31">
        <f t="shared" si="2"/>
        <v>50</v>
      </c>
      <c r="I10" s="29">
        <f t="shared" si="3"/>
        <v>25</v>
      </c>
      <c r="J10" s="6"/>
      <c r="K10" s="6"/>
      <c r="L10" s="21" t="s">
        <v>24</v>
      </c>
      <c r="M10" s="31">
        <v>2</v>
      </c>
      <c r="N10" s="31">
        <v>0</v>
      </c>
      <c r="O10" s="31">
        <v>2</v>
      </c>
      <c r="P10" s="31">
        <f t="shared" si="4"/>
        <v>4</v>
      </c>
      <c r="Q10" s="31">
        <f t="shared" si="5"/>
        <v>50</v>
      </c>
      <c r="R10" s="31">
        <f t="shared" si="6"/>
        <v>0</v>
      </c>
      <c r="S10" s="29">
        <f t="shared" si="7"/>
        <v>50</v>
      </c>
      <c r="V10" s="21" t="s">
        <v>24</v>
      </c>
      <c r="W10" s="31">
        <v>2</v>
      </c>
      <c r="X10" s="31">
        <v>0</v>
      </c>
      <c r="Y10" s="31">
        <v>2</v>
      </c>
      <c r="Z10" s="31">
        <v>4</v>
      </c>
      <c r="AA10" s="31">
        <v>50</v>
      </c>
      <c r="AB10" s="31">
        <v>0</v>
      </c>
      <c r="AC10" s="29">
        <v>50</v>
      </c>
      <c r="AF10" s="21" t="s">
        <v>24</v>
      </c>
      <c r="AG10" s="31">
        <v>2</v>
      </c>
      <c r="AH10" s="31">
        <v>0</v>
      </c>
      <c r="AI10" s="31">
        <v>2</v>
      </c>
      <c r="AJ10" s="31">
        <v>4</v>
      </c>
      <c r="AK10" s="31">
        <v>50</v>
      </c>
      <c r="AL10" s="31">
        <v>0</v>
      </c>
      <c r="AM10" s="29">
        <v>50</v>
      </c>
    </row>
    <row r="11" spans="1:39" x14ac:dyDescent="0.25">
      <c r="A11" s="13"/>
      <c r="B11" s="21" t="s">
        <v>25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L11" s="21" t="s">
        <v>25</v>
      </c>
      <c r="M11" s="31">
        <v>1</v>
      </c>
      <c r="N11" s="31"/>
      <c r="O11" s="31">
        <v>1</v>
      </c>
      <c r="P11" s="31">
        <f t="shared" si="4"/>
        <v>2</v>
      </c>
      <c r="Q11" s="31">
        <f t="shared" si="5"/>
        <v>50</v>
      </c>
      <c r="R11" s="31">
        <f t="shared" si="6"/>
        <v>0</v>
      </c>
      <c r="S11" s="29">
        <f t="shared" si="7"/>
        <v>50</v>
      </c>
      <c r="V11" s="21" t="s">
        <v>25</v>
      </c>
      <c r="W11" s="31">
        <v>1</v>
      </c>
      <c r="X11" s="31">
        <v>0</v>
      </c>
      <c r="Y11" s="31">
        <v>1</v>
      </c>
      <c r="Z11" s="31">
        <v>2</v>
      </c>
      <c r="AA11" s="31">
        <v>50</v>
      </c>
      <c r="AB11" s="31">
        <v>0</v>
      </c>
      <c r="AC11" s="29">
        <v>50</v>
      </c>
      <c r="AF11" s="21" t="s">
        <v>25</v>
      </c>
      <c r="AG11" s="31">
        <v>1</v>
      </c>
      <c r="AH11" s="31">
        <v>0</v>
      </c>
      <c r="AI11" s="31">
        <v>1</v>
      </c>
      <c r="AJ11" s="31">
        <v>2</v>
      </c>
      <c r="AK11" s="31">
        <v>50</v>
      </c>
      <c r="AL11" s="31">
        <v>0</v>
      </c>
      <c r="AM11" s="29">
        <v>50</v>
      </c>
    </row>
    <row r="12" spans="1:39" x14ac:dyDescent="0.25">
      <c r="A12" s="13"/>
      <c r="B12" s="21" t="s">
        <v>26</v>
      </c>
      <c r="C12" s="31">
        <v>1</v>
      </c>
      <c r="D12" s="31"/>
      <c r="E12" s="31"/>
      <c r="F12" s="31">
        <f t="shared" si="0"/>
        <v>1</v>
      </c>
      <c r="G12" s="31">
        <f t="shared" si="1"/>
        <v>100</v>
      </c>
      <c r="H12" s="31">
        <f t="shared" si="2"/>
        <v>0</v>
      </c>
      <c r="I12" s="29">
        <f t="shared" si="3"/>
        <v>0</v>
      </c>
      <c r="L12" s="21" t="s">
        <v>26</v>
      </c>
      <c r="M12" s="31">
        <v>1</v>
      </c>
      <c r="N12" s="31">
        <v>0</v>
      </c>
      <c r="O12" s="31">
        <v>4</v>
      </c>
      <c r="P12" s="31">
        <f t="shared" si="4"/>
        <v>5</v>
      </c>
      <c r="Q12" s="31">
        <f t="shared" si="5"/>
        <v>20</v>
      </c>
      <c r="R12" s="31">
        <f t="shared" si="6"/>
        <v>0</v>
      </c>
      <c r="S12" s="29">
        <f t="shared" si="7"/>
        <v>80</v>
      </c>
      <c r="V12" s="21" t="s">
        <v>26</v>
      </c>
      <c r="W12" s="31"/>
      <c r="X12" s="31"/>
      <c r="Y12" s="31"/>
      <c r="Z12" s="31"/>
      <c r="AA12" s="31"/>
      <c r="AB12" s="31"/>
      <c r="AC12" s="29"/>
      <c r="AF12" s="21" t="s">
        <v>26</v>
      </c>
      <c r="AG12" s="31">
        <v>0</v>
      </c>
      <c r="AH12" s="31">
        <v>0</v>
      </c>
      <c r="AI12" s="31">
        <v>2</v>
      </c>
      <c r="AJ12" s="31">
        <v>2</v>
      </c>
      <c r="AK12" s="31">
        <v>0</v>
      </c>
      <c r="AL12" s="31">
        <v>0</v>
      </c>
      <c r="AM12" s="29">
        <v>100</v>
      </c>
    </row>
    <row r="13" spans="1:39" x14ac:dyDescent="0.25">
      <c r="A13" s="12"/>
      <c r="B13" s="21" t="s">
        <v>27</v>
      </c>
      <c r="C13" s="31">
        <v>2</v>
      </c>
      <c r="D13" s="31">
        <v>0</v>
      </c>
      <c r="E13" s="31">
        <v>0</v>
      </c>
      <c r="F13" s="31">
        <f t="shared" si="0"/>
        <v>2</v>
      </c>
      <c r="G13" s="31">
        <f t="shared" si="1"/>
        <v>100</v>
      </c>
      <c r="H13" s="31">
        <f t="shared" si="2"/>
        <v>0</v>
      </c>
      <c r="I13" s="29">
        <f t="shared" si="3"/>
        <v>0</v>
      </c>
      <c r="L13" s="21" t="s">
        <v>27</v>
      </c>
      <c r="M13" s="31">
        <v>2</v>
      </c>
      <c r="N13" s="31">
        <v>0</v>
      </c>
      <c r="O13" s="31">
        <v>0</v>
      </c>
      <c r="P13" s="31">
        <f t="shared" si="4"/>
        <v>2</v>
      </c>
      <c r="Q13" s="31">
        <f t="shared" si="5"/>
        <v>100</v>
      </c>
      <c r="R13" s="31">
        <f t="shared" si="6"/>
        <v>0</v>
      </c>
      <c r="S13" s="29">
        <f t="shared" si="7"/>
        <v>0</v>
      </c>
      <c r="V13" s="21" t="s">
        <v>27</v>
      </c>
      <c r="W13" s="31">
        <v>1</v>
      </c>
      <c r="X13" s="31">
        <v>1</v>
      </c>
      <c r="Y13" s="31"/>
      <c r="Z13" s="31"/>
      <c r="AA13" s="31"/>
      <c r="AB13" s="31"/>
      <c r="AC13" s="29"/>
      <c r="AF13" s="21" t="s">
        <v>27</v>
      </c>
      <c r="AG13" s="31">
        <v>1</v>
      </c>
      <c r="AH13" s="31">
        <v>1</v>
      </c>
      <c r="AI13" s="31">
        <v>0</v>
      </c>
      <c r="AJ13" s="31">
        <v>2</v>
      </c>
      <c r="AK13" s="31">
        <v>50</v>
      </c>
      <c r="AL13" s="31">
        <v>50</v>
      </c>
      <c r="AM13" s="29">
        <v>0</v>
      </c>
    </row>
    <row r="14" spans="1:39" x14ac:dyDescent="0.25">
      <c r="A14" s="12"/>
      <c r="B14" s="21" t="s">
        <v>28</v>
      </c>
      <c r="C14" s="31">
        <v>0</v>
      </c>
      <c r="D14" s="31">
        <v>0</v>
      </c>
      <c r="E14" s="31">
        <v>10</v>
      </c>
      <c r="F14" s="31">
        <f t="shared" si="0"/>
        <v>10</v>
      </c>
      <c r="G14" s="31">
        <f t="shared" si="1"/>
        <v>0</v>
      </c>
      <c r="H14" s="31">
        <f t="shared" si="2"/>
        <v>0</v>
      </c>
      <c r="I14" s="29">
        <f t="shared" si="3"/>
        <v>100</v>
      </c>
      <c r="L14" s="21" t="s">
        <v>28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28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  <c r="AF14" s="21" t="s">
        <v>28</v>
      </c>
      <c r="AG14" s="31">
        <v>2</v>
      </c>
      <c r="AH14" s="31">
        <v>0</v>
      </c>
      <c r="AI14" s="31">
        <v>1</v>
      </c>
      <c r="AJ14" s="31">
        <v>3</v>
      </c>
      <c r="AK14" s="31">
        <v>67</v>
      </c>
      <c r="AL14" s="31">
        <v>0</v>
      </c>
      <c r="AM14" s="29">
        <v>33</v>
      </c>
    </row>
    <row r="15" spans="1:39" x14ac:dyDescent="0.25">
      <c r="A15" s="12"/>
      <c r="B15" s="21" t="s">
        <v>29</v>
      </c>
      <c r="C15" s="31">
        <v>0</v>
      </c>
      <c r="D15" s="31">
        <v>1</v>
      </c>
      <c r="E15" s="31">
        <v>2</v>
      </c>
      <c r="F15" s="31">
        <f t="shared" si="0"/>
        <v>3</v>
      </c>
      <c r="G15" s="31">
        <f t="shared" si="1"/>
        <v>0</v>
      </c>
      <c r="H15" s="31">
        <f t="shared" si="2"/>
        <v>33.333333333333329</v>
      </c>
      <c r="I15" s="29">
        <f t="shared" si="3"/>
        <v>66.666666666666657</v>
      </c>
      <c r="L15" s="21" t="s">
        <v>29</v>
      </c>
      <c r="M15" s="31">
        <v>0</v>
      </c>
      <c r="N15" s="31">
        <v>1</v>
      </c>
      <c r="O15" s="31">
        <v>2</v>
      </c>
      <c r="P15" s="31">
        <f t="shared" si="4"/>
        <v>3</v>
      </c>
      <c r="Q15" s="31">
        <f t="shared" si="5"/>
        <v>0</v>
      </c>
      <c r="R15" s="31">
        <f t="shared" si="6"/>
        <v>33.333333333333329</v>
      </c>
      <c r="S15" s="29">
        <f t="shared" si="7"/>
        <v>66.666666666666657</v>
      </c>
      <c r="V15" s="21" t="s">
        <v>29</v>
      </c>
      <c r="W15" s="31">
        <v>0</v>
      </c>
      <c r="X15" s="31">
        <v>1</v>
      </c>
      <c r="Y15" s="31">
        <v>2</v>
      </c>
      <c r="Z15" s="31">
        <v>3</v>
      </c>
      <c r="AA15" s="31">
        <v>0</v>
      </c>
      <c r="AB15" s="31">
        <v>33</v>
      </c>
      <c r="AC15" s="29">
        <v>67</v>
      </c>
      <c r="AF15" s="21" t="s">
        <v>29</v>
      </c>
      <c r="AG15" s="31">
        <v>0</v>
      </c>
      <c r="AH15" s="31">
        <v>1</v>
      </c>
      <c r="AI15" s="31">
        <v>2</v>
      </c>
      <c r="AJ15" s="31">
        <v>3</v>
      </c>
      <c r="AK15" s="31">
        <v>0</v>
      </c>
      <c r="AL15" s="31">
        <v>33</v>
      </c>
      <c r="AM15" s="29">
        <v>67</v>
      </c>
    </row>
    <row r="16" spans="1:39" x14ac:dyDescent="0.25">
      <c r="A16" s="13"/>
      <c r="B16" s="21" t="s">
        <v>30</v>
      </c>
      <c r="C16" s="31">
        <v>0</v>
      </c>
      <c r="D16" s="31">
        <v>1</v>
      </c>
      <c r="E16" s="31">
        <v>1</v>
      </c>
      <c r="F16" s="31">
        <f t="shared" si="0"/>
        <v>2</v>
      </c>
      <c r="G16" s="31">
        <f t="shared" si="1"/>
        <v>0</v>
      </c>
      <c r="H16" s="31">
        <f t="shared" si="2"/>
        <v>50</v>
      </c>
      <c r="I16" s="29">
        <f t="shared" si="3"/>
        <v>50</v>
      </c>
      <c r="L16" s="21" t="s">
        <v>30</v>
      </c>
      <c r="M16" s="31">
        <v>0</v>
      </c>
      <c r="N16" s="31">
        <v>1</v>
      </c>
      <c r="O16" s="31">
        <v>1</v>
      </c>
      <c r="P16" s="31">
        <f t="shared" si="4"/>
        <v>2</v>
      </c>
      <c r="Q16" s="31">
        <f t="shared" si="5"/>
        <v>0</v>
      </c>
      <c r="R16" s="31">
        <f t="shared" si="6"/>
        <v>50</v>
      </c>
      <c r="S16" s="29">
        <f t="shared" si="7"/>
        <v>50</v>
      </c>
      <c r="V16" s="21" t="s">
        <v>30</v>
      </c>
      <c r="W16" s="31">
        <v>0</v>
      </c>
      <c r="X16" s="31">
        <v>1</v>
      </c>
      <c r="Y16" s="31">
        <v>1</v>
      </c>
      <c r="Z16" s="31">
        <v>2</v>
      </c>
      <c r="AA16" s="31">
        <v>0</v>
      </c>
      <c r="AB16" s="31">
        <v>50</v>
      </c>
      <c r="AC16" s="29">
        <v>50</v>
      </c>
      <c r="AF16" s="21" t="s">
        <v>30</v>
      </c>
      <c r="AG16" s="31">
        <v>0</v>
      </c>
      <c r="AH16" s="31">
        <v>1</v>
      </c>
      <c r="AI16" s="31">
        <v>1</v>
      </c>
      <c r="AJ16" s="31">
        <v>2</v>
      </c>
      <c r="AK16" s="31">
        <v>0</v>
      </c>
      <c r="AL16" s="31">
        <v>50</v>
      </c>
      <c r="AM16" s="29">
        <v>50</v>
      </c>
    </row>
    <row r="17" spans="2:39" x14ac:dyDescent="0.25">
      <c r="B17" s="21" t="s">
        <v>31</v>
      </c>
      <c r="C17" s="31">
        <v>0</v>
      </c>
      <c r="D17" s="31">
        <v>1</v>
      </c>
      <c r="E17" s="31">
        <v>2</v>
      </c>
      <c r="F17" s="31">
        <f t="shared" si="0"/>
        <v>3</v>
      </c>
      <c r="G17" s="31">
        <f t="shared" si="1"/>
        <v>0</v>
      </c>
      <c r="H17" s="31">
        <f t="shared" si="2"/>
        <v>33.333333333333329</v>
      </c>
      <c r="I17" s="29">
        <f t="shared" si="3"/>
        <v>66.666666666666657</v>
      </c>
      <c r="L17" s="21" t="s">
        <v>31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31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  <c r="AF17" s="21" t="s">
        <v>31</v>
      </c>
      <c r="AG17" s="31">
        <v>0</v>
      </c>
      <c r="AH17" s="31">
        <v>0</v>
      </c>
      <c r="AI17" s="31">
        <v>2</v>
      </c>
      <c r="AJ17" s="31">
        <v>2</v>
      </c>
      <c r="AK17" s="31">
        <v>0</v>
      </c>
      <c r="AL17" s="31">
        <v>0</v>
      </c>
      <c r="AM17" s="29">
        <v>100</v>
      </c>
    </row>
    <row r="18" spans="2:39" x14ac:dyDescent="0.25">
      <c r="B18" s="21" t="s">
        <v>5</v>
      </c>
      <c r="C18" s="31">
        <v>0</v>
      </c>
      <c r="D18" s="31">
        <v>0</v>
      </c>
      <c r="E18" s="31">
        <v>2</v>
      </c>
      <c r="F18" s="31">
        <f t="shared" si="0"/>
        <v>2</v>
      </c>
      <c r="G18" s="31">
        <f t="shared" si="1"/>
        <v>0</v>
      </c>
      <c r="H18" s="31">
        <f t="shared" si="2"/>
        <v>0</v>
      </c>
      <c r="I18" s="29">
        <f t="shared" si="3"/>
        <v>100</v>
      </c>
      <c r="L18" s="21" t="s">
        <v>5</v>
      </c>
      <c r="M18" s="31">
        <v>0</v>
      </c>
      <c r="N18" s="31">
        <v>0</v>
      </c>
      <c r="O18" s="31">
        <v>2</v>
      </c>
      <c r="P18" s="31">
        <f t="shared" si="4"/>
        <v>2</v>
      </c>
      <c r="Q18" s="31">
        <f t="shared" si="5"/>
        <v>0</v>
      </c>
      <c r="R18" s="31">
        <f t="shared" si="6"/>
        <v>0</v>
      </c>
      <c r="S18" s="29">
        <f t="shared" si="7"/>
        <v>100</v>
      </c>
      <c r="V18" s="21" t="s">
        <v>5</v>
      </c>
      <c r="W18" s="31">
        <v>0</v>
      </c>
      <c r="X18" s="31">
        <v>0</v>
      </c>
      <c r="Y18" s="31">
        <v>2</v>
      </c>
      <c r="Z18" s="31">
        <v>2</v>
      </c>
      <c r="AA18" s="31">
        <v>0</v>
      </c>
      <c r="AB18" s="31">
        <v>0</v>
      </c>
      <c r="AC18" s="29">
        <v>100</v>
      </c>
      <c r="AF18" s="21" t="s">
        <v>5</v>
      </c>
      <c r="AG18" s="31">
        <v>0</v>
      </c>
      <c r="AH18" s="31">
        <v>0</v>
      </c>
      <c r="AI18" s="31">
        <v>2</v>
      </c>
      <c r="AJ18" s="31">
        <v>2</v>
      </c>
      <c r="AK18" s="31">
        <v>0</v>
      </c>
      <c r="AL18" s="31">
        <v>0</v>
      </c>
      <c r="AM18" s="29">
        <v>100</v>
      </c>
    </row>
    <row r="19" spans="2:39" x14ac:dyDescent="0.25">
      <c r="B19" s="21" t="s">
        <v>2</v>
      </c>
      <c r="C19" s="31"/>
      <c r="D19" s="31"/>
      <c r="E19" s="31"/>
      <c r="F19" s="31"/>
      <c r="G19" s="31"/>
      <c r="H19" s="31"/>
      <c r="I19" s="29"/>
      <c r="L19" s="21" t="s">
        <v>2</v>
      </c>
      <c r="M19" s="31"/>
      <c r="N19" s="31"/>
      <c r="O19" s="31"/>
      <c r="P19" s="31"/>
      <c r="Q19" s="31"/>
      <c r="R19" s="31"/>
      <c r="S19" s="29"/>
      <c r="V19" s="21" t="s">
        <v>2</v>
      </c>
      <c r="W19" s="31">
        <v>0</v>
      </c>
      <c r="X19" s="31">
        <v>2</v>
      </c>
      <c r="Y19" s="31">
        <v>1</v>
      </c>
      <c r="Z19" s="31">
        <v>3</v>
      </c>
      <c r="AA19" s="31">
        <v>0</v>
      </c>
      <c r="AB19" s="31">
        <v>67</v>
      </c>
      <c r="AC19" s="29">
        <v>33</v>
      </c>
      <c r="AF19" s="21" t="s">
        <v>2</v>
      </c>
      <c r="AG19" s="31">
        <v>0</v>
      </c>
      <c r="AH19" s="31">
        <v>2</v>
      </c>
      <c r="AI19" s="31">
        <v>1</v>
      </c>
      <c r="AJ19" s="31">
        <v>3</v>
      </c>
      <c r="AK19" s="31">
        <v>0</v>
      </c>
      <c r="AL19" s="31">
        <v>67</v>
      </c>
      <c r="AM19" s="29">
        <v>33</v>
      </c>
    </row>
    <row r="20" spans="2:39" x14ac:dyDescent="0.25">
      <c r="B20" s="21" t="s">
        <v>4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4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4</v>
      </c>
      <c r="W20" s="31"/>
      <c r="X20" s="31"/>
      <c r="Y20" s="31"/>
      <c r="Z20" s="31"/>
      <c r="AA20" s="31"/>
      <c r="AB20" s="31"/>
      <c r="AC20" s="29"/>
      <c r="AF20" s="21" t="s">
        <v>4</v>
      </c>
      <c r="AG20" s="31">
        <v>0</v>
      </c>
      <c r="AH20" s="31">
        <v>0</v>
      </c>
      <c r="AI20" s="31">
        <v>2</v>
      </c>
      <c r="AJ20" s="31">
        <v>2</v>
      </c>
      <c r="AK20" s="31">
        <v>0</v>
      </c>
      <c r="AL20" s="31">
        <v>0</v>
      </c>
      <c r="AM20" s="29">
        <v>100</v>
      </c>
    </row>
    <row r="21" spans="2:39" ht="27" x14ac:dyDescent="0.25">
      <c r="B21" s="21" t="s">
        <v>43</v>
      </c>
      <c r="C21" s="31">
        <v>0</v>
      </c>
      <c r="D21" s="31">
        <v>2</v>
      </c>
      <c r="E21" s="31">
        <v>1</v>
      </c>
      <c r="F21" s="31">
        <f t="shared" si="0"/>
        <v>3</v>
      </c>
      <c r="G21" s="31">
        <f t="shared" si="1"/>
        <v>0</v>
      </c>
      <c r="H21" s="31">
        <f t="shared" si="2"/>
        <v>66.666666666666657</v>
      </c>
      <c r="I21" s="29">
        <f t="shared" si="3"/>
        <v>33.333333333333329</v>
      </c>
      <c r="L21" s="21" t="s">
        <v>43</v>
      </c>
      <c r="M21" s="31">
        <v>0</v>
      </c>
      <c r="N21" s="31">
        <v>2</v>
      </c>
      <c r="O21" s="31">
        <v>1</v>
      </c>
      <c r="P21" s="31">
        <f t="shared" si="8"/>
        <v>3</v>
      </c>
      <c r="Q21" s="31">
        <f t="shared" si="9"/>
        <v>0</v>
      </c>
      <c r="R21" s="31">
        <f t="shared" si="10"/>
        <v>66.666666666666657</v>
      </c>
      <c r="S21" s="29">
        <f t="shared" si="11"/>
        <v>33.333333333333329</v>
      </c>
      <c r="V21" s="21" t="s">
        <v>43</v>
      </c>
      <c r="W21" s="31">
        <v>0</v>
      </c>
      <c r="X21" s="31">
        <v>2</v>
      </c>
      <c r="Y21" s="31">
        <v>1</v>
      </c>
      <c r="Z21" s="31">
        <v>3</v>
      </c>
      <c r="AA21" s="31">
        <v>0</v>
      </c>
      <c r="AB21" s="31">
        <v>67</v>
      </c>
      <c r="AC21" s="29">
        <v>33</v>
      </c>
      <c r="AF21" s="21" t="s">
        <v>43</v>
      </c>
      <c r="AG21" s="31">
        <v>0</v>
      </c>
      <c r="AH21" s="31">
        <v>2</v>
      </c>
      <c r="AI21" s="31">
        <v>0</v>
      </c>
      <c r="AJ21" s="31">
        <v>2</v>
      </c>
      <c r="AK21" s="31">
        <v>0</v>
      </c>
      <c r="AL21" s="31">
        <v>100</v>
      </c>
      <c r="AM21" s="29">
        <v>0</v>
      </c>
    </row>
    <row r="22" spans="2:39" ht="27" x14ac:dyDescent="0.25">
      <c r="B22" s="21" t="s">
        <v>42</v>
      </c>
      <c r="C22" s="39">
        <v>1</v>
      </c>
      <c r="D22" s="39">
        <v>0</v>
      </c>
      <c r="E22" s="39">
        <v>1</v>
      </c>
      <c r="F22" s="31">
        <f t="shared" si="0"/>
        <v>2</v>
      </c>
      <c r="G22" s="31">
        <f t="shared" si="1"/>
        <v>50</v>
      </c>
      <c r="H22" s="31">
        <f t="shared" si="2"/>
        <v>0</v>
      </c>
      <c r="I22" s="29">
        <f t="shared" si="3"/>
        <v>50</v>
      </c>
      <c r="L22" s="21" t="s">
        <v>42</v>
      </c>
      <c r="M22" s="39">
        <v>0</v>
      </c>
      <c r="N22" s="39">
        <v>1</v>
      </c>
      <c r="O22" s="39">
        <v>1</v>
      </c>
      <c r="P22" s="31">
        <f t="shared" si="8"/>
        <v>2</v>
      </c>
      <c r="Q22" s="31">
        <f t="shared" si="9"/>
        <v>0</v>
      </c>
      <c r="R22" s="31">
        <f t="shared" si="10"/>
        <v>50</v>
      </c>
      <c r="S22" s="29">
        <f t="shared" si="11"/>
        <v>50</v>
      </c>
      <c r="V22" s="21" t="s">
        <v>42</v>
      </c>
      <c r="W22" s="58">
        <v>0</v>
      </c>
      <c r="X22" s="58">
        <v>1</v>
      </c>
      <c r="Y22" s="58">
        <v>1</v>
      </c>
      <c r="Z22" s="31">
        <v>2</v>
      </c>
      <c r="AA22" s="31">
        <v>0</v>
      </c>
      <c r="AB22" s="31">
        <v>50</v>
      </c>
      <c r="AC22" s="29">
        <v>50</v>
      </c>
      <c r="AF22" s="21" t="s">
        <v>42</v>
      </c>
      <c r="AG22" s="59">
        <v>0</v>
      </c>
      <c r="AH22" s="59">
        <v>1</v>
      </c>
      <c r="AI22" s="59">
        <v>1</v>
      </c>
      <c r="AJ22" s="31">
        <v>2</v>
      </c>
      <c r="AK22" s="31">
        <v>0</v>
      </c>
      <c r="AL22" s="31">
        <v>50</v>
      </c>
      <c r="AM22" s="29">
        <v>50</v>
      </c>
    </row>
    <row r="23" spans="2:39" ht="27" x14ac:dyDescent="0.25">
      <c r="B23" s="21" t="s">
        <v>40</v>
      </c>
      <c r="C23" s="39">
        <v>3</v>
      </c>
      <c r="D23" s="39">
        <v>1</v>
      </c>
      <c r="E23" s="39">
        <v>0</v>
      </c>
      <c r="F23" s="31">
        <f t="shared" si="0"/>
        <v>4</v>
      </c>
      <c r="G23" s="31">
        <f t="shared" si="1"/>
        <v>75</v>
      </c>
      <c r="H23" s="31">
        <f t="shared" si="2"/>
        <v>25</v>
      </c>
      <c r="I23" s="29">
        <f t="shared" si="3"/>
        <v>0</v>
      </c>
      <c r="L23" s="21" t="s">
        <v>40</v>
      </c>
      <c r="M23" s="39">
        <v>2</v>
      </c>
      <c r="N23" s="39">
        <v>2</v>
      </c>
      <c r="O23" s="39">
        <v>0</v>
      </c>
      <c r="P23" s="31">
        <f t="shared" si="8"/>
        <v>4</v>
      </c>
      <c r="Q23" s="31">
        <f t="shared" si="9"/>
        <v>50</v>
      </c>
      <c r="R23" s="31">
        <f t="shared" si="10"/>
        <v>50</v>
      </c>
      <c r="S23" s="29">
        <f t="shared" si="11"/>
        <v>0</v>
      </c>
      <c r="V23" s="21" t="s">
        <v>40</v>
      </c>
      <c r="W23" s="58">
        <v>2</v>
      </c>
      <c r="X23" s="58">
        <v>2</v>
      </c>
      <c r="Y23" s="58">
        <v>0</v>
      </c>
      <c r="Z23" s="31">
        <v>4</v>
      </c>
      <c r="AA23" s="31">
        <v>50</v>
      </c>
      <c r="AB23" s="31">
        <v>50</v>
      </c>
      <c r="AC23" s="29">
        <v>0</v>
      </c>
      <c r="AF23" s="21" t="s">
        <v>40</v>
      </c>
      <c r="AG23" s="59">
        <v>2</v>
      </c>
      <c r="AH23" s="59">
        <v>2</v>
      </c>
      <c r="AI23" s="59">
        <v>0</v>
      </c>
      <c r="AJ23" s="31">
        <v>4</v>
      </c>
      <c r="AK23" s="31">
        <v>50</v>
      </c>
      <c r="AL23" s="31">
        <v>50</v>
      </c>
      <c r="AM23" s="29">
        <v>0</v>
      </c>
    </row>
    <row r="24" spans="2:39" ht="27" x14ac:dyDescent="0.25">
      <c r="B24" s="21" t="s">
        <v>41</v>
      </c>
      <c r="C24" s="39">
        <v>3</v>
      </c>
      <c r="D24" s="39"/>
      <c r="E24" s="39">
        <v>2</v>
      </c>
      <c r="F24" s="31">
        <f t="shared" si="0"/>
        <v>5</v>
      </c>
      <c r="G24" s="31">
        <f t="shared" si="1"/>
        <v>60</v>
      </c>
      <c r="H24" s="31">
        <f t="shared" si="2"/>
        <v>0</v>
      </c>
      <c r="I24" s="29">
        <f t="shared" si="3"/>
        <v>40</v>
      </c>
      <c r="L24" s="21" t="s">
        <v>41</v>
      </c>
      <c r="M24" s="39">
        <v>7</v>
      </c>
      <c r="N24" s="39">
        <v>0</v>
      </c>
      <c r="O24" s="39">
        <v>0</v>
      </c>
      <c r="P24" s="31">
        <f t="shared" si="8"/>
        <v>7</v>
      </c>
      <c r="Q24" s="31">
        <f t="shared" si="9"/>
        <v>100</v>
      </c>
      <c r="R24" s="31">
        <f t="shared" si="10"/>
        <v>0</v>
      </c>
      <c r="S24" s="29">
        <f t="shared" si="11"/>
        <v>0</v>
      </c>
      <c r="V24" s="21" t="s">
        <v>41</v>
      </c>
      <c r="W24" s="58">
        <v>7</v>
      </c>
      <c r="X24" s="58"/>
      <c r="Y24" s="58"/>
      <c r="Z24" s="31"/>
      <c r="AA24" s="31"/>
      <c r="AB24" s="31"/>
      <c r="AC24" s="29"/>
      <c r="AF24" s="21" t="s">
        <v>41</v>
      </c>
      <c r="AG24" s="59">
        <v>4</v>
      </c>
      <c r="AH24" s="59">
        <v>2</v>
      </c>
      <c r="AI24" s="59">
        <v>0</v>
      </c>
      <c r="AJ24" s="31">
        <v>6</v>
      </c>
      <c r="AK24" s="31">
        <v>67</v>
      </c>
      <c r="AL24" s="31">
        <v>33</v>
      </c>
      <c r="AM24" s="29">
        <v>0</v>
      </c>
    </row>
    <row r="25" spans="2:39" x14ac:dyDescent="0.25">
      <c r="B25" s="21" t="s">
        <v>39</v>
      </c>
      <c r="C25" s="31">
        <f>SUM(C4:C20)</f>
        <v>8</v>
      </c>
      <c r="D25" s="31">
        <f t="shared" ref="D25:E25" si="12">SUM(D4:D20)</f>
        <v>7</v>
      </c>
      <c r="E25" s="31">
        <f t="shared" si="12"/>
        <v>31</v>
      </c>
      <c r="F25" s="31">
        <f t="shared" si="0"/>
        <v>46</v>
      </c>
      <c r="G25" s="31">
        <f t="shared" si="1"/>
        <v>17.391304347826086</v>
      </c>
      <c r="H25" s="31">
        <f t="shared" si="2"/>
        <v>15.217391304347828</v>
      </c>
      <c r="I25" s="29">
        <f t="shared" si="3"/>
        <v>67.391304347826093</v>
      </c>
      <c r="L25" s="21" t="s">
        <v>39</v>
      </c>
      <c r="M25" s="31">
        <f>SUM(M4:M20)</f>
        <v>6</v>
      </c>
      <c r="N25" s="31">
        <f t="shared" ref="N25:O25" si="13">SUM(N4:N20)</f>
        <v>4</v>
      </c>
      <c r="O25" s="31">
        <f t="shared" si="13"/>
        <v>27</v>
      </c>
      <c r="P25" s="31">
        <f t="shared" si="8"/>
        <v>37</v>
      </c>
      <c r="Q25" s="31">
        <f t="shared" si="9"/>
        <v>16.216216216216218</v>
      </c>
      <c r="R25" s="31">
        <f t="shared" si="10"/>
        <v>10.810810810810811</v>
      </c>
      <c r="S25" s="29">
        <f t="shared" si="11"/>
        <v>72.972972972972968</v>
      </c>
      <c r="V25" s="21" t="s">
        <v>39</v>
      </c>
      <c r="W25" s="31">
        <v>7</v>
      </c>
      <c r="X25" s="31">
        <v>7</v>
      </c>
      <c r="Y25" s="31">
        <v>23</v>
      </c>
      <c r="Z25" s="31">
        <v>37</v>
      </c>
      <c r="AA25" s="31">
        <v>19</v>
      </c>
      <c r="AB25" s="31">
        <v>19</v>
      </c>
      <c r="AC25" s="29">
        <v>62</v>
      </c>
      <c r="AF25" s="21" t="s">
        <v>39</v>
      </c>
      <c r="AG25" s="31">
        <v>9</v>
      </c>
      <c r="AH25" s="31">
        <v>7</v>
      </c>
      <c r="AI25" s="31">
        <v>25</v>
      </c>
      <c r="AJ25" s="31">
        <v>41</v>
      </c>
      <c r="AK25" s="31">
        <v>22</v>
      </c>
      <c r="AL25" s="31">
        <v>17</v>
      </c>
      <c r="AM25" s="29">
        <v>61</v>
      </c>
    </row>
    <row r="26" spans="2:39" x14ac:dyDescent="0.25">
      <c r="B26" s="21" t="s">
        <v>37</v>
      </c>
      <c r="C26" s="31">
        <f t="shared" ref="C26:E26" si="14">SUM(C21:C24)</f>
        <v>7</v>
      </c>
      <c r="D26" s="31">
        <f t="shared" si="14"/>
        <v>3</v>
      </c>
      <c r="E26" s="31">
        <f t="shared" si="14"/>
        <v>4</v>
      </c>
      <c r="F26" s="31">
        <f t="shared" si="0"/>
        <v>14</v>
      </c>
      <c r="G26" s="31">
        <f t="shared" si="1"/>
        <v>50</v>
      </c>
      <c r="H26" s="31">
        <f t="shared" si="2"/>
        <v>21.428571428571427</v>
      </c>
      <c r="I26" s="29">
        <f t="shared" si="3"/>
        <v>28.571428571428569</v>
      </c>
      <c r="L26" s="21" t="s">
        <v>37</v>
      </c>
      <c r="M26" s="31">
        <f t="shared" ref="M26:O26" si="15">SUM(M21:M24)</f>
        <v>9</v>
      </c>
      <c r="N26" s="31">
        <f t="shared" si="15"/>
        <v>5</v>
      </c>
      <c r="O26" s="31">
        <f t="shared" si="15"/>
        <v>2</v>
      </c>
      <c r="P26" s="31">
        <f t="shared" si="8"/>
        <v>16</v>
      </c>
      <c r="Q26" s="31">
        <f t="shared" si="9"/>
        <v>56.25</v>
      </c>
      <c r="R26" s="31">
        <f t="shared" si="10"/>
        <v>31.25</v>
      </c>
      <c r="S26" s="29">
        <f t="shared" si="11"/>
        <v>12.5</v>
      </c>
      <c r="V26" s="21" t="s">
        <v>37</v>
      </c>
      <c r="W26" s="31">
        <v>9</v>
      </c>
      <c r="X26" s="31">
        <v>5</v>
      </c>
      <c r="Y26" s="31">
        <v>2</v>
      </c>
      <c r="Z26" s="31">
        <v>16</v>
      </c>
      <c r="AA26" s="31">
        <v>56</v>
      </c>
      <c r="AB26" s="31">
        <v>31</v>
      </c>
      <c r="AC26" s="29">
        <v>13</v>
      </c>
      <c r="AF26" s="21" t="s">
        <v>37</v>
      </c>
      <c r="AG26" s="31">
        <v>6</v>
      </c>
      <c r="AH26" s="31">
        <v>7</v>
      </c>
      <c r="AI26" s="31">
        <v>1</v>
      </c>
      <c r="AJ26" s="31">
        <v>14</v>
      </c>
      <c r="AK26" s="31">
        <v>43</v>
      </c>
      <c r="AL26" s="31">
        <v>50</v>
      </c>
      <c r="AM26" s="29">
        <v>7</v>
      </c>
    </row>
    <row r="27" spans="2:39" x14ac:dyDescent="0.25">
      <c r="B27" s="21" t="s">
        <v>38</v>
      </c>
      <c r="C27" s="31">
        <f>SUM(C25:C26)</f>
        <v>15</v>
      </c>
      <c r="D27" s="31">
        <f t="shared" ref="D27:E27" si="16">SUM(D25:D26)</f>
        <v>10</v>
      </c>
      <c r="E27" s="31">
        <f t="shared" si="16"/>
        <v>35</v>
      </c>
      <c r="F27" s="31">
        <f t="shared" si="0"/>
        <v>60</v>
      </c>
      <c r="G27" s="31">
        <f t="shared" si="1"/>
        <v>25</v>
      </c>
      <c r="H27" s="31">
        <f t="shared" si="2"/>
        <v>16.666666666666664</v>
      </c>
      <c r="I27" s="29">
        <f t="shared" si="3"/>
        <v>58.333333333333336</v>
      </c>
      <c r="L27" s="17" t="s">
        <v>38</v>
      </c>
      <c r="M27" s="31">
        <f>SUM(M25:M26)</f>
        <v>15</v>
      </c>
      <c r="N27" s="31">
        <f t="shared" ref="N27:O27" si="17">SUM(N25:N26)</f>
        <v>9</v>
      </c>
      <c r="O27" s="31">
        <f t="shared" si="17"/>
        <v>29</v>
      </c>
      <c r="P27" s="31">
        <f t="shared" si="8"/>
        <v>53</v>
      </c>
      <c r="Q27" s="31">
        <f t="shared" si="9"/>
        <v>28.30188679245283</v>
      </c>
      <c r="R27" s="31">
        <f t="shared" si="10"/>
        <v>16.981132075471699</v>
      </c>
      <c r="S27" s="29">
        <f t="shared" si="11"/>
        <v>54.716981132075468</v>
      </c>
      <c r="V27" s="17" t="s">
        <v>38</v>
      </c>
      <c r="W27" s="31">
        <v>16</v>
      </c>
      <c r="X27" s="31">
        <v>12</v>
      </c>
      <c r="Y27" s="31">
        <v>25</v>
      </c>
      <c r="Z27" s="31">
        <v>53</v>
      </c>
      <c r="AA27" s="31">
        <v>30</v>
      </c>
      <c r="AB27" s="31">
        <v>23</v>
      </c>
      <c r="AC27" s="29">
        <v>47</v>
      </c>
      <c r="AF27" s="17" t="s">
        <v>38</v>
      </c>
      <c r="AG27" s="31">
        <v>15</v>
      </c>
      <c r="AH27" s="31">
        <v>14</v>
      </c>
      <c r="AI27" s="31">
        <v>26</v>
      </c>
      <c r="AJ27" s="31">
        <v>55</v>
      </c>
      <c r="AK27" s="31">
        <v>27</v>
      </c>
      <c r="AL27" s="31">
        <v>25</v>
      </c>
      <c r="AM27" s="29">
        <v>47</v>
      </c>
    </row>
    <row r="28" spans="2:39" x14ac:dyDescent="0.25">
      <c r="B28" s="19"/>
    </row>
  </sheetData>
  <mergeCells count="4">
    <mergeCell ref="M1:O1"/>
    <mergeCell ref="C1:E1"/>
    <mergeCell ref="W1:Y1"/>
    <mergeCell ref="AG1:AI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5"/>
  <sheetViews>
    <sheetView topLeftCell="AG1" zoomScaleNormal="100" workbookViewId="0">
      <selection activeCell="AL1" sqref="AL1:AL1048576"/>
    </sheetView>
  </sheetViews>
  <sheetFormatPr defaultRowHeight="15" x14ac:dyDescent="0.25"/>
  <cols>
    <col min="1" max="1" width="9.140625" style="1"/>
    <col min="2" max="2" width="25" style="30" customWidth="1"/>
    <col min="3" max="5" width="7.5703125" style="30" bestFit="1" customWidth="1"/>
    <col min="6" max="6" width="8.42578125" style="30" bestFit="1" customWidth="1"/>
    <col min="7" max="7" width="11.42578125" style="30" bestFit="1" customWidth="1"/>
    <col min="8" max="8" width="12.85546875" style="30" customWidth="1"/>
    <col min="9" max="9" width="13.140625" style="30" customWidth="1"/>
    <col min="10" max="10" width="13" style="30" customWidth="1"/>
    <col min="11" max="11" width="16" style="3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30" customWidth="1"/>
    <col min="27" max="28" width="7.5703125" style="30" bestFit="1" customWidth="1"/>
    <col min="29" max="29" width="10.85546875" style="30" customWidth="1"/>
    <col min="30" max="30" width="12" style="30" customWidth="1"/>
    <col min="31" max="31" width="11.42578125" style="30" customWidth="1"/>
    <col min="32" max="34" width="12.5703125" style="30" bestFit="1" customWidth="1"/>
    <col min="35" max="35" width="16" style="30" bestFit="1" customWidth="1"/>
    <col min="36" max="37" width="9.140625" style="1"/>
    <col min="38" max="38" width="25" style="30" customWidth="1"/>
    <col min="39" max="40" width="7.5703125" style="30" bestFit="1" customWidth="1"/>
    <col min="41" max="41" width="10.85546875" style="30" customWidth="1"/>
    <col min="42" max="42" width="12" style="30" customWidth="1"/>
    <col min="43" max="43" width="11.42578125" style="30" customWidth="1"/>
    <col min="44" max="46" width="12.5703125" style="30" bestFit="1" customWidth="1"/>
    <col min="47" max="47" width="16" style="30" bestFit="1" customWidth="1"/>
    <col min="48" max="16384" width="9.140625" style="1"/>
  </cols>
  <sheetData>
    <row r="1" spans="1:47" x14ac:dyDescent="0.25">
      <c r="B1" s="52">
        <v>2011</v>
      </c>
      <c r="C1" s="60" t="s">
        <v>51</v>
      </c>
      <c r="D1" s="60"/>
      <c r="E1" s="60"/>
      <c r="F1" s="60"/>
      <c r="G1" s="57"/>
      <c r="H1" s="57"/>
      <c r="I1" s="57"/>
      <c r="J1" s="57"/>
      <c r="K1" s="57"/>
      <c r="N1" s="52">
        <v>2012</v>
      </c>
      <c r="O1" s="60" t="s">
        <v>51</v>
      </c>
      <c r="P1" s="60"/>
      <c r="Q1" s="60"/>
      <c r="R1" s="60"/>
      <c r="S1" s="53"/>
      <c r="T1" s="53"/>
      <c r="U1" s="53"/>
      <c r="V1" s="53"/>
      <c r="W1" s="53"/>
      <c r="Z1" s="52">
        <v>2013</v>
      </c>
      <c r="AA1" s="60" t="s">
        <v>51</v>
      </c>
      <c r="AB1" s="60"/>
      <c r="AC1" s="60"/>
      <c r="AD1" s="60"/>
      <c r="AE1" s="58"/>
      <c r="AF1" s="58"/>
      <c r="AG1" s="58"/>
      <c r="AH1" s="58"/>
      <c r="AI1" s="58"/>
      <c r="AL1" s="52">
        <v>2014</v>
      </c>
      <c r="AM1" s="60" t="s">
        <v>51</v>
      </c>
      <c r="AN1" s="60"/>
      <c r="AO1" s="60"/>
      <c r="AP1" s="60"/>
      <c r="AQ1" s="59"/>
      <c r="AR1" s="59"/>
      <c r="AS1" s="59"/>
      <c r="AT1" s="59"/>
      <c r="AU1" s="59"/>
    </row>
    <row r="2" spans="1:47" x14ac:dyDescent="0.25">
      <c r="B2" s="56" t="s">
        <v>71</v>
      </c>
      <c r="C2" s="52">
        <v>32</v>
      </c>
      <c r="D2" s="52">
        <v>33</v>
      </c>
      <c r="E2" s="52">
        <v>34</v>
      </c>
      <c r="F2" s="52">
        <v>35</v>
      </c>
      <c r="G2" s="52"/>
      <c r="H2" s="57"/>
      <c r="I2" s="57"/>
      <c r="J2" s="57"/>
      <c r="K2" s="57"/>
      <c r="N2" s="56" t="s">
        <v>71</v>
      </c>
      <c r="O2" s="52">
        <v>41</v>
      </c>
      <c r="P2" s="52">
        <v>42</v>
      </c>
      <c r="Q2" s="52">
        <v>43</v>
      </c>
      <c r="R2" s="52">
        <v>44</v>
      </c>
      <c r="S2" s="52"/>
      <c r="T2" s="53"/>
      <c r="U2" s="53"/>
      <c r="V2" s="53"/>
      <c r="W2" s="53"/>
      <c r="Z2" s="56" t="s">
        <v>71</v>
      </c>
      <c r="AA2" s="52">
        <v>41</v>
      </c>
      <c r="AB2" s="52">
        <v>42</v>
      </c>
      <c r="AC2" s="52">
        <v>43</v>
      </c>
      <c r="AD2" s="52">
        <v>44</v>
      </c>
      <c r="AE2" s="52"/>
      <c r="AF2" s="58"/>
      <c r="AG2" s="58"/>
      <c r="AH2" s="58"/>
      <c r="AI2" s="58"/>
      <c r="AL2" s="56" t="s">
        <v>71</v>
      </c>
      <c r="AM2" s="52">
        <v>41</v>
      </c>
      <c r="AN2" s="52">
        <v>42</v>
      </c>
      <c r="AO2" s="52">
        <v>43</v>
      </c>
      <c r="AP2" s="52">
        <v>44</v>
      </c>
      <c r="AQ2" s="52"/>
      <c r="AR2" s="59"/>
      <c r="AS2" s="59"/>
      <c r="AT2" s="59"/>
      <c r="AU2" s="59"/>
    </row>
    <row r="3" spans="1:47" ht="60" x14ac:dyDescent="0.25">
      <c r="A3" s="6"/>
      <c r="B3" s="2"/>
      <c r="C3" s="14" t="s">
        <v>12</v>
      </c>
      <c r="D3" s="14" t="s">
        <v>13</v>
      </c>
      <c r="E3" s="14" t="s">
        <v>32</v>
      </c>
      <c r="F3" s="14" t="s">
        <v>33</v>
      </c>
      <c r="G3" s="3" t="s">
        <v>44</v>
      </c>
      <c r="H3" s="3" t="s">
        <v>52</v>
      </c>
      <c r="I3" s="3" t="s">
        <v>53</v>
      </c>
      <c r="J3" s="3" t="s">
        <v>54</v>
      </c>
      <c r="K3" s="3" t="s">
        <v>55</v>
      </c>
      <c r="L3" s="6"/>
      <c r="M3" s="6"/>
      <c r="N3" s="2"/>
      <c r="O3" s="14" t="s">
        <v>12</v>
      </c>
      <c r="P3" s="14" t="s">
        <v>13</v>
      </c>
      <c r="Q3" s="14" t="s">
        <v>32</v>
      </c>
      <c r="R3" s="14" t="s">
        <v>33</v>
      </c>
      <c r="S3" s="3" t="s">
        <v>44</v>
      </c>
      <c r="T3" s="3" t="s">
        <v>52</v>
      </c>
      <c r="U3" s="3" t="s">
        <v>53</v>
      </c>
      <c r="V3" s="3" t="s">
        <v>54</v>
      </c>
      <c r="W3" s="3" t="s">
        <v>55</v>
      </c>
      <c r="Z3" s="2"/>
      <c r="AA3" s="14" t="s">
        <v>12</v>
      </c>
      <c r="AB3" s="14" t="s">
        <v>13</v>
      </c>
      <c r="AC3" s="14" t="s">
        <v>32</v>
      </c>
      <c r="AD3" s="14" t="s">
        <v>33</v>
      </c>
      <c r="AE3" s="3" t="s">
        <v>44</v>
      </c>
      <c r="AF3" s="3" t="s">
        <v>52</v>
      </c>
      <c r="AG3" s="3" t="s">
        <v>53</v>
      </c>
      <c r="AH3" s="3" t="s">
        <v>54</v>
      </c>
      <c r="AI3" s="3" t="s">
        <v>55</v>
      </c>
      <c r="AL3" s="2"/>
      <c r="AM3" s="14" t="s">
        <v>12</v>
      </c>
      <c r="AN3" s="14" t="s">
        <v>13</v>
      </c>
      <c r="AO3" s="14" t="s">
        <v>32</v>
      </c>
      <c r="AP3" s="14" t="s">
        <v>33</v>
      </c>
      <c r="AQ3" s="3" t="s">
        <v>44</v>
      </c>
      <c r="AR3" s="3" t="s">
        <v>52</v>
      </c>
      <c r="AS3" s="3" t="s">
        <v>53</v>
      </c>
      <c r="AT3" s="3" t="s">
        <v>54</v>
      </c>
      <c r="AU3" s="3" t="s">
        <v>55</v>
      </c>
    </row>
    <row r="4" spans="1:47" x14ac:dyDescent="0.25">
      <c r="A4" s="11"/>
      <c r="B4" s="17" t="s">
        <v>3</v>
      </c>
      <c r="C4" s="31"/>
      <c r="D4" s="31">
        <v>3</v>
      </c>
      <c r="E4" s="31"/>
      <c r="F4" s="9"/>
      <c r="G4" s="9">
        <f>SUM(C4:F4)</f>
        <v>3</v>
      </c>
      <c r="H4" s="29">
        <f>C4/G4*100</f>
        <v>0</v>
      </c>
      <c r="I4" s="29">
        <f>D4/G4*100</f>
        <v>100</v>
      </c>
      <c r="J4" s="40">
        <f>E4/G4*100</f>
        <v>0</v>
      </c>
      <c r="K4" s="40">
        <f>F4/G4*100</f>
        <v>0</v>
      </c>
      <c r="L4" s="6"/>
      <c r="M4" s="6"/>
      <c r="N4" s="17" t="s">
        <v>3</v>
      </c>
      <c r="O4" s="31"/>
      <c r="P4" s="31"/>
      <c r="Q4" s="31"/>
      <c r="R4" s="9"/>
      <c r="S4" s="9"/>
      <c r="T4" s="29"/>
      <c r="U4" s="29"/>
      <c r="V4" s="40"/>
      <c r="W4" s="40"/>
      <c r="Z4" s="17" t="s">
        <v>3</v>
      </c>
      <c r="AA4" s="31"/>
      <c r="AB4" s="31">
        <v>2</v>
      </c>
      <c r="AC4" s="31"/>
      <c r="AD4" s="9"/>
      <c r="AE4" s="9"/>
      <c r="AF4" s="29"/>
      <c r="AG4" s="29"/>
      <c r="AH4" s="40"/>
      <c r="AI4" s="40"/>
      <c r="AL4" s="17" t="s">
        <v>3</v>
      </c>
      <c r="AM4" s="31">
        <v>0</v>
      </c>
      <c r="AN4" s="31">
        <v>3</v>
      </c>
      <c r="AO4" s="31">
        <v>0</v>
      </c>
      <c r="AP4" s="9">
        <v>0</v>
      </c>
      <c r="AQ4" s="9">
        <v>3</v>
      </c>
      <c r="AR4" s="29">
        <v>0</v>
      </c>
      <c r="AS4" s="29">
        <v>100</v>
      </c>
      <c r="AT4" s="40">
        <v>0</v>
      </c>
      <c r="AU4" s="40">
        <v>0</v>
      </c>
    </row>
    <row r="5" spans="1:47" x14ac:dyDescent="0.25">
      <c r="A5" s="13"/>
      <c r="B5" s="17" t="s">
        <v>19</v>
      </c>
      <c r="C5" s="31"/>
      <c r="D5" s="31">
        <v>4</v>
      </c>
      <c r="E5" s="31"/>
      <c r="F5" s="9"/>
      <c r="G5" s="9">
        <f t="shared" ref="G5:G27" si="0">SUM(C5:F5)</f>
        <v>4</v>
      </c>
      <c r="H5" s="29">
        <f t="shared" ref="H5:H27" si="1">C5/G5*100</f>
        <v>0</v>
      </c>
      <c r="I5" s="29">
        <f t="shared" ref="I5:I27" si="2">D5/G5*100</f>
        <v>100</v>
      </c>
      <c r="J5" s="29">
        <f t="shared" ref="J5:J27" si="3">E5/G5*100</f>
        <v>0</v>
      </c>
      <c r="K5" s="29">
        <f t="shared" ref="K5:K27" si="4">F5/G5*100</f>
        <v>0</v>
      </c>
      <c r="L5" s="6"/>
      <c r="M5" s="6"/>
      <c r="N5" s="17" t="s">
        <v>19</v>
      </c>
      <c r="O5" s="31">
        <v>0</v>
      </c>
      <c r="P5" s="31">
        <v>1</v>
      </c>
      <c r="Q5" s="31">
        <v>0</v>
      </c>
      <c r="R5" s="9">
        <v>0</v>
      </c>
      <c r="S5" s="9">
        <f t="shared" ref="S5:S18" si="5">SUM(O5:R5)</f>
        <v>1</v>
      </c>
      <c r="T5" s="29">
        <f t="shared" ref="T5:T18" si="6">O5/S5*100</f>
        <v>0</v>
      </c>
      <c r="U5" s="29">
        <f t="shared" ref="U5:U18" si="7">P5/S5*100</f>
        <v>100</v>
      </c>
      <c r="V5" s="29">
        <f t="shared" ref="V5:V18" si="8">Q5/S5*100</f>
        <v>0</v>
      </c>
      <c r="W5" s="29">
        <f t="shared" ref="W5:W18" si="9">R5/S5*100</f>
        <v>0</v>
      </c>
      <c r="Z5" s="17" t="s">
        <v>19</v>
      </c>
      <c r="AA5" s="31">
        <v>0</v>
      </c>
      <c r="AB5" s="31">
        <v>1</v>
      </c>
      <c r="AC5" s="31">
        <v>0</v>
      </c>
      <c r="AD5" s="9">
        <v>0</v>
      </c>
      <c r="AE5" s="9">
        <v>1</v>
      </c>
      <c r="AF5" s="29">
        <v>0</v>
      </c>
      <c r="AG5" s="29">
        <v>100</v>
      </c>
      <c r="AH5" s="29">
        <v>0</v>
      </c>
      <c r="AI5" s="29">
        <v>0</v>
      </c>
      <c r="AL5" s="17" t="s">
        <v>19</v>
      </c>
      <c r="AM5" s="31">
        <v>0</v>
      </c>
      <c r="AN5" s="31">
        <v>1</v>
      </c>
      <c r="AO5" s="31">
        <v>0</v>
      </c>
      <c r="AP5" s="9">
        <v>0</v>
      </c>
      <c r="AQ5" s="9">
        <v>1</v>
      </c>
      <c r="AR5" s="29">
        <v>0</v>
      </c>
      <c r="AS5" s="29">
        <v>100</v>
      </c>
      <c r="AT5" s="29">
        <v>0</v>
      </c>
      <c r="AU5" s="29">
        <v>0</v>
      </c>
    </row>
    <row r="6" spans="1:47" x14ac:dyDescent="0.25">
      <c r="A6" s="12"/>
      <c r="B6" s="17" t="s">
        <v>20</v>
      </c>
      <c r="C6" s="31"/>
      <c r="D6" s="31">
        <v>1</v>
      </c>
      <c r="E6" s="31"/>
      <c r="F6" s="9"/>
      <c r="G6" s="9">
        <f t="shared" si="0"/>
        <v>1</v>
      </c>
      <c r="H6" s="29">
        <f t="shared" si="1"/>
        <v>0</v>
      </c>
      <c r="I6" s="29">
        <f t="shared" si="2"/>
        <v>100</v>
      </c>
      <c r="J6" s="29">
        <f t="shared" si="3"/>
        <v>0</v>
      </c>
      <c r="K6" s="29">
        <f t="shared" si="4"/>
        <v>0</v>
      </c>
      <c r="L6" s="6"/>
      <c r="M6" s="6"/>
      <c r="N6" s="17" t="s">
        <v>20</v>
      </c>
      <c r="O6" s="31"/>
      <c r="P6" s="31"/>
      <c r="Q6" s="31">
        <v>1</v>
      </c>
      <c r="R6" s="9">
        <v>1</v>
      </c>
      <c r="S6" s="9">
        <f t="shared" si="5"/>
        <v>2</v>
      </c>
      <c r="T6" s="29">
        <f t="shared" si="6"/>
        <v>0</v>
      </c>
      <c r="U6" s="29">
        <f t="shared" si="7"/>
        <v>0</v>
      </c>
      <c r="V6" s="29">
        <f t="shared" si="8"/>
        <v>50</v>
      </c>
      <c r="W6" s="29">
        <f t="shared" si="9"/>
        <v>50</v>
      </c>
      <c r="Z6" s="17" t="s">
        <v>20</v>
      </c>
      <c r="AA6" s="31"/>
      <c r="AB6" s="31"/>
      <c r="AC6" s="31">
        <v>1</v>
      </c>
      <c r="AD6" s="9">
        <v>1</v>
      </c>
      <c r="AE6" s="9"/>
      <c r="AF6" s="29"/>
      <c r="AG6" s="29"/>
      <c r="AH6" s="29"/>
      <c r="AI6" s="29"/>
      <c r="AL6" s="17" t="s">
        <v>20</v>
      </c>
      <c r="AM6" s="31">
        <v>0</v>
      </c>
      <c r="AN6" s="31">
        <v>0</v>
      </c>
      <c r="AO6" s="31">
        <v>1</v>
      </c>
      <c r="AP6" s="9">
        <v>1</v>
      </c>
      <c r="AQ6" s="9">
        <v>2</v>
      </c>
      <c r="AR6" s="29">
        <v>0</v>
      </c>
      <c r="AS6" s="29">
        <v>0</v>
      </c>
      <c r="AT6" s="29">
        <v>50</v>
      </c>
      <c r="AU6" s="29">
        <v>50</v>
      </c>
    </row>
    <row r="7" spans="1:47" x14ac:dyDescent="0.25">
      <c r="A7" s="13"/>
      <c r="B7" s="21" t="s">
        <v>21</v>
      </c>
      <c r="C7" s="31">
        <v>1</v>
      </c>
      <c r="D7" s="31">
        <v>2</v>
      </c>
      <c r="E7" s="31">
        <v>0</v>
      </c>
      <c r="F7" s="9">
        <v>0</v>
      </c>
      <c r="G7" s="9">
        <f t="shared" si="0"/>
        <v>3</v>
      </c>
      <c r="H7" s="29">
        <f t="shared" si="1"/>
        <v>33.333333333333329</v>
      </c>
      <c r="I7" s="29">
        <f t="shared" si="2"/>
        <v>66.666666666666657</v>
      </c>
      <c r="J7" s="29">
        <f t="shared" si="3"/>
        <v>0</v>
      </c>
      <c r="K7" s="29">
        <f t="shared" si="4"/>
        <v>0</v>
      </c>
      <c r="L7" s="6"/>
      <c r="M7" s="6"/>
      <c r="N7" s="21" t="s">
        <v>21</v>
      </c>
      <c r="O7" s="31">
        <v>2</v>
      </c>
      <c r="P7" s="31">
        <v>2</v>
      </c>
      <c r="Q7" s="31">
        <v>0</v>
      </c>
      <c r="R7" s="9">
        <v>0</v>
      </c>
      <c r="S7" s="9">
        <f t="shared" si="5"/>
        <v>4</v>
      </c>
      <c r="T7" s="29">
        <f t="shared" si="6"/>
        <v>50</v>
      </c>
      <c r="U7" s="29">
        <f t="shared" si="7"/>
        <v>50</v>
      </c>
      <c r="V7" s="29">
        <f t="shared" si="8"/>
        <v>0</v>
      </c>
      <c r="W7" s="29">
        <f t="shared" si="9"/>
        <v>0</v>
      </c>
      <c r="Z7" s="21" t="s">
        <v>21</v>
      </c>
      <c r="AA7" s="31">
        <v>2</v>
      </c>
      <c r="AB7" s="31">
        <v>2</v>
      </c>
      <c r="AC7" s="31">
        <v>0</v>
      </c>
      <c r="AD7" s="9">
        <v>0</v>
      </c>
      <c r="AE7" s="9">
        <v>4</v>
      </c>
      <c r="AF7" s="29">
        <v>50</v>
      </c>
      <c r="AG7" s="29">
        <v>50</v>
      </c>
      <c r="AH7" s="29">
        <v>0</v>
      </c>
      <c r="AI7" s="29">
        <v>0</v>
      </c>
      <c r="AL7" s="21" t="s">
        <v>21</v>
      </c>
      <c r="AM7" s="31">
        <v>2</v>
      </c>
      <c r="AN7" s="31">
        <v>2</v>
      </c>
      <c r="AO7" s="31">
        <v>0</v>
      </c>
      <c r="AP7" s="9">
        <v>0</v>
      </c>
      <c r="AQ7" s="9">
        <v>4</v>
      </c>
      <c r="AR7" s="29">
        <v>50</v>
      </c>
      <c r="AS7" s="29">
        <v>50</v>
      </c>
      <c r="AT7" s="29">
        <v>0</v>
      </c>
      <c r="AU7" s="29">
        <v>0</v>
      </c>
    </row>
    <row r="8" spans="1:47" x14ac:dyDescent="0.25">
      <c r="A8" s="12"/>
      <c r="B8" s="21" t="s">
        <v>22</v>
      </c>
      <c r="C8" s="31">
        <v>0</v>
      </c>
      <c r="D8" s="31">
        <v>1</v>
      </c>
      <c r="E8" s="31">
        <v>0</v>
      </c>
      <c r="F8" s="9">
        <v>0</v>
      </c>
      <c r="G8" s="9">
        <f t="shared" si="0"/>
        <v>1</v>
      </c>
      <c r="H8" s="29">
        <f t="shared" si="1"/>
        <v>0</v>
      </c>
      <c r="I8" s="29">
        <f t="shared" si="2"/>
        <v>100</v>
      </c>
      <c r="J8" s="29">
        <f t="shared" si="3"/>
        <v>0</v>
      </c>
      <c r="K8" s="29">
        <f t="shared" si="4"/>
        <v>0</v>
      </c>
      <c r="L8" s="6"/>
      <c r="M8" s="6"/>
      <c r="N8" s="21" t="s">
        <v>22</v>
      </c>
      <c r="O8" s="31">
        <v>0</v>
      </c>
      <c r="P8" s="31">
        <v>1</v>
      </c>
      <c r="Q8" s="31">
        <v>0</v>
      </c>
      <c r="R8" s="9">
        <v>0</v>
      </c>
      <c r="S8" s="9">
        <f t="shared" si="5"/>
        <v>1</v>
      </c>
      <c r="T8" s="29">
        <f t="shared" si="6"/>
        <v>0</v>
      </c>
      <c r="U8" s="29">
        <f t="shared" si="7"/>
        <v>100</v>
      </c>
      <c r="V8" s="29">
        <f t="shared" si="8"/>
        <v>0</v>
      </c>
      <c r="W8" s="29">
        <f t="shared" si="9"/>
        <v>0</v>
      </c>
      <c r="Z8" s="21" t="s">
        <v>22</v>
      </c>
      <c r="AA8" s="31">
        <v>0</v>
      </c>
      <c r="AB8" s="31">
        <v>1</v>
      </c>
      <c r="AC8" s="31">
        <v>0</v>
      </c>
      <c r="AD8" s="9">
        <v>0</v>
      </c>
      <c r="AE8" s="9">
        <v>1</v>
      </c>
      <c r="AF8" s="29">
        <v>0</v>
      </c>
      <c r="AG8" s="29">
        <v>100</v>
      </c>
      <c r="AH8" s="29">
        <v>0</v>
      </c>
      <c r="AI8" s="29">
        <v>0</v>
      </c>
      <c r="AL8" s="21" t="s">
        <v>22</v>
      </c>
      <c r="AM8" s="31">
        <v>0</v>
      </c>
      <c r="AN8" s="31">
        <v>1</v>
      </c>
      <c r="AO8" s="31">
        <v>0</v>
      </c>
      <c r="AP8" s="9">
        <v>0</v>
      </c>
      <c r="AQ8" s="9">
        <v>1</v>
      </c>
      <c r="AR8" s="29">
        <v>0</v>
      </c>
      <c r="AS8" s="29">
        <v>100</v>
      </c>
      <c r="AT8" s="29">
        <v>0</v>
      </c>
      <c r="AU8" s="29">
        <v>0</v>
      </c>
    </row>
    <row r="9" spans="1:47" x14ac:dyDescent="0.25">
      <c r="A9" s="12"/>
      <c r="B9" s="21" t="s">
        <v>23</v>
      </c>
      <c r="C9" s="31">
        <v>0</v>
      </c>
      <c r="D9" s="31">
        <v>2</v>
      </c>
      <c r="E9" s="31">
        <v>1</v>
      </c>
      <c r="F9" s="9">
        <v>1</v>
      </c>
      <c r="G9" s="9">
        <f t="shared" si="0"/>
        <v>4</v>
      </c>
      <c r="H9" s="29">
        <f t="shared" si="1"/>
        <v>0</v>
      </c>
      <c r="I9" s="29">
        <f t="shared" si="2"/>
        <v>50</v>
      </c>
      <c r="J9" s="29">
        <f t="shared" si="3"/>
        <v>25</v>
      </c>
      <c r="K9" s="29">
        <f t="shared" si="4"/>
        <v>25</v>
      </c>
      <c r="L9" s="6"/>
      <c r="M9" s="6"/>
      <c r="N9" s="21" t="s">
        <v>23</v>
      </c>
      <c r="O9" s="31">
        <v>0</v>
      </c>
      <c r="P9" s="31">
        <v>2</v>
      </c>
      <c r="Q9" s="31">
        <v>0</v>
      </c>
      <c r="R9" s="9">
        <v>0</v>
      </c>
      <c r="S9" s="9">
        <f t="shared" si="5"/>
        <v>2</v>
      </c>
      <c r="T9" s="29">
        <f t="shared" si="6"/>
        <v>0</v>
      </c>
      <c r="U9" s="29">
        <f t="shared" si="7"/>
        <v>100</v>
      </c>
      <c r="V9" s="29">
        <f t="shared" si="8"/>
        <v>0</v>
      </c>
      <c r="W9" s="29">
        <f t="shared" si="9"/>
        <v>0</v>
      </c>
      <c r="Z9" s="21" t="s">
        <v>23</v>
      </c>
      <c r="AA9" s="31">
        <v>2</v>
      </c>
      <c r="AB9" s="31">
        <v>1</v>
      </c>
      <c r="AC9" s="31">
        <v>1</v>
      </c>
      <c r="AD9" s="9"/>
      <c r="AE9" s="9"/>
      <c r="AF9" s="29"/>
      <c r="AG9" s="29"/>
      <c r="AH9" s="29"/>
      <c r="AI9" s="29"/>
      <c r="AL9" s="21" t="s">
        <v>23</v>
      </c>
      <c r="AM9" s="31">
        <v>0</v>
      </c>
      <c r="AN9" s="31">
        <v>3</v>
      </c>
      <c r="AO9" s="31">
        <v>0</v>
      </c>
      <c r="AP9" s="9">
        <v>0</v>
      </c>
      <c r="AQ9" s="9">
        <v>3</v>
      </c>
      <c r="AR9" s="29">
        <v>0</v>
      </c>
      <c r="AS9" s="29">
        <v>100</v>
      </c>
      <c r="AT9" s="29">
        <v>0</v>
      </c>
      <c r="AU9" s="29">
        <v>0</v>
      </c>
    </row>
    <row r="10" spans="1:47" x14ac:dyDescent="0.25">
      <c r="A10" s="13"/>
      <c r="B10" s="21" t="s">
        <v>24</v>
      </c>
      <c r="C10" s="31">
        <v>1</v>
      </c>
      <c r="D10" s="31">
        <v>2</v>
      </c>
      <c r="E10" s="31">
        <v>1</v>
      </c>
      <c r="F10" s="9">
        <v>0</v>
      </c>
      <c r="G10" s="9">
        <f t="shared" si="0"/>
        <v>4</v>
      </c>
      <c r="H10" s="29">
        <f t="shared" si="1"/>
        <v>25</v>
      </c>
      <c r="I10" s="29">
        <f t="shared" si="2"/>
        <v>50</v>
      </c>
      <c r="J10" s="29">
        <f t="shared" si="3"/>
        <v>25</v>
      </c>
      <c r="K10" s="29">
        <f t="shared" si="4"/>
        <v>0</v>
      </c>
      <c r="L10" s="6"/>
      <c r="M10" s="6"/>
      <c r="N10" s="21" t="s">
        <v>24</v>
      </c>
      <c r="O10" s="31">
        <v>1</v>
      </c>
      <c r="P10" s="31">
        <v>2</v>
      </c>
      <c r="Q10" s="31">
        <v>1</v>
      </c>
      <c r="R10" s="9">
        <v>0</v>
      </c>
      <c r="S10" s="9">
        <f t="shared" si="5"/>
        <v>4</v>
      </c>
      <c r="T10" s="29">
        <f t="shared" si="6"/>
        <v>25</v>
      </c>
      <c r="U10" s="29">
        <f t="shared" si="7"/>
        <v>50</v>
      </c>
      <c r="V10" s="29">
        <f t="shared" si="8"/>
        <v>25</v>
      </c>
      <c r="W10" s="29">
        <f t="shared" si="9"/>
        <v>0</v>
      </c>
      <c r="Z10" s="21" t="s">
        <v>24</v>
      </c>
      <c r="AA10" s="31">
        <v>0</v>
      </c>
      <c r="AB10" s="31">
        <v>3</v>
      </c>
      <c r="AC10" s="31">
        <v>1</v>
      </c>
      <c r="AD10" s="9">
        <v>0</v>
      </c>
      <c r="AE10" s="9">
        <v>4</v>
      </c>
      <c r="AF10" s="29">
        <v>0</v>
      </c>
      <c r="AG10" s="29">
        <v>75</v>
      </c>
      <c r="AH10" s="29">
        <v>25</v>
      </c>
      <c r="AI10" s="29">
        <v>0</v>
      </c>
      <c r="AL10" s="21" t="s">
        <v>24</v>
      </c>
      <c r="AM10" s="31">
        <v>0</v>
      </c>
      <c r="AN10" s="31">
        <v>3</v>
      </c>
      <c r="AO10" s="31">
        <v>1</v>
      </c>
      <c r="AP10" s="9">
        <v>0</v>
      </c>
      <c r="AQ10" s="9">
        <v>4</v>
      </c>
      <c r="AR10" s="29">
        <v>0</v>
      </c>
      <c r="AS10" s="29">
        <v>75</v>
      </c>
      <c r="AT10" s="29">
        <v>25</v>
      </c>
      <c r="AU10" s="29">
        <v>0</v>
      </c>
    </row>
    <row r="11" spans="1:47" x14ac:dyDescent="0.25">
      <c r="A11" s="12"/>
      <c r="B11" s="21" t="s">
        <v>25</v>
      </c>
      <c r="C11" s="31">
        <v>0</v>
      </c>
      <c r="D11" s="31">
        <v>1</v>
      </c>
      <c r="E11" s="31">
        <v>0</v>
      </c>
      <c r="F11" s="9">
        <v>0</v>
      </c>
      <c r="G11" s="9">
        <f t="shared" si="0"/>
        <v>1</v>
      </c>
      <c r="H11" s="29">
        <f t="shared" si="1"/>
        <v>0</v>
      </c>
      <c r="I11" s="29">
        <f t="shared" si="2"/>
        <v>100</v>
      </c>
      <c r="J11" s="29">
        <f t="shared" si="3"/>
        <v>0</v>
      </c>
      <c r="K11" s="29">
        <f t="shared" si="4"/>
        <v>0</v>
      </c>
      <c r="L11" s="6"/>
      <c r="M11" s="6"/>
      <c r="N11" s="21" t="s">
        <v>25</v>
      </c>
      <c r="O11" s="31"/>
      <c r="P11" s="31">
        <v>1</v>
      </c>
      <c r="Q11" s="31">
        <v>1</v>
      </c>
      <c r="R11" s="9"/>
      <c r="S11" s="9">
        <f t="shared" si="5"/>
        <v>2</v>
      </c>
      <c r="T11" s="29">
        <f t="shared" si="6"/>
        <v>0</v>
      </c>
      <c r="U11" s="29">
        <f t="shared" si="7"/>
        <v>50</v>
      </c>
      <c r="V11" s="29">
        <f t="shared" si="8"/>
        <v>50</v>
      </c>
      <c r="W11" s="29">
        <f t="shared" si="9"/>
        <v>0</v>
      </c>
      <c r="Z11" s="21" t="s">
        <v>25</v>
      </c>
      <c r="AA11" s="31">
        <v>0</v>
      </c>
      <c r="AB11" s="31">
        <v>1</v>
      </c>
      <c r="AC11" s="31">
        <v>1</v>
      </c>
      <c r="AD11" s="9">
        <v>0</v>
      </c>
      <c r="AE11" s="9">
        <v>2</v>
      </c>
      <c r="AF11" s="29">
        <v>0</v>
      </c>
      <c r="AG11" s="29">
        <v>50</v>
      </c>
      <c r="AH11" s="29">
        <v>50</v>
      </c>
      <c r="AI11" s="29">
        <v>0</v>
      </c>
      <c r="AL11" s="21" t="s">
        <v>25</v>
      </c>
      <c r="AM11" s="31">
        <v>0</v>
      </c>
      <c r="AN11" s="31">
        <v>1</v>
      </c>
      <c r="AO11" s="31">
        <v>1</v>
      </c>
      <c r="AP11" s="9">
        <v>0</v>
      </c>
      <c r="AQ11" s="9">
        <v>2</v>
      </c>
      <c r="AR11" s="29">
        <v>0</v>
      </c>
      <c r="AS11" s="29">
        <v>50</v>
      </c>
      <c r="AT11" s="29">
        <v>50</v>
      </c>
      <c r="AU11" s="29">
        <v>0</v>
      </c>
    </row>
    <row r="12" spans="1:47" x14ac:dyDescent="0.25">
      <c r="A12" s="13"/>
      <c r="B12" s="21" t="s">
        <v>26</v>
      </c>
      <c r="C12" s="31"/>
      <c r="D12" s="31">
        <v>1</v>
      </c>
      <c r="E12" s="31"/>
      <c r="F12" s="9"/>
      <c r="G12" s="9">
        <f t="shared" si="0"/>
        <v>1</v>
      </c>
      <c r="H12" s="29">
        <f t="shared" si="1"/>
        <v>0</v>
      </c>
      <c r="I12" s="29">
        <f t="shared" si="2"/>
        <v>100</v>
      </c>
      <c r="J12" s="29">
        <f t="shared" si="3"/>
        <v>0</v>
      </c>
      <c r="K12" s="29">
        <f t="shared" si="4"/>
        <v>0</v>
      </c>
      <c r="N12" s="21" t="s">
        <v>26</v>
      </c>
      <c r="O12" s="31">
        <v>0</v>
      </c>
      <c r="P12" s="31">
        <v>4</v>
      </c>
      <c r="Q12" s="31">
        <v>1</v>
      </c>
      <c r="R12" s="9">
        <v>0</v>
      </c>
      <c r="S12" s="9">
        <f t="shared" si="5"/>
        <v>5</v>
      </c>
      <c r="T12" s="29">
        <f t="shared" si="6"/>
        <v>0</v>
      </c>
      <c r="U12" s="29">
        <f t="shared" si="7"/>
        <v>80</v>
      </c>
      <c r="V12" s="29">
        <f t="shared" si="8"/>
        <v>20</v>
      </c>
      <c r="W12" s="29">
        <f t="shared" si="9"/>
        <v>0</v>
      </c>
      <c r="Z12" s="21" t="s">
        <v>26</v>
      </c>
      <c r="AA12" s="31"/>
      <c r="AB12" s="31"/>
      <c r="AC12" s="31"/>
      <c r="AD12" s="9"/>
      <c r="AE12" s="9"/>
      <c r="AF12" s="29"/>
      <c r="AG12" s="29"/>
      <c r="AH12" s="29"/>
      <c r="AI12" s="29"/>
      <c r="AL12" s="21" t="s">
        <v>26</v>
      </c>
      <c r="AM12" s="31">
        <v>0</v>
      </c>
      <c r="AN12" s="31">
        <v>2</v>
      </c>
      <c r="AO12" s="31">
        <v>0</v>
      </c>
      <c r="AP12" s="9">
        <v>0</v>
      </c>
      <c r="AQ12" s="9">
        <v>2</v>
      </c>
      <c r="AR12" s="29">
        <v>0</v>
      </c>
      <c r="AS12" s="29">
        <v>100</v>
      </c>
      <c r="AT12" s="29">
        <v>0</v>
      </c>
      <c r="AU12" s="29">
        <v>0</v>
      </c>
    </row>
    <row r="13" spans="1:47" x14ac:dyDescent="0.25">
      <c r="A13" s="13"/>
      <c r="B13" s="21" t="s">
        <v>27</v>
      </c>
      <c r="C13" s="31">
        <v>0</v>
      </c>
      <c r="D13" s="31">
        <v>2</v>
      </c>
      <c r="E13" s="31">
        <v>0</v>
      </c>
      <c r="F13" s="9">
        <v>0</v>
      </c>
      <c r="G13" s="9">
        <f t="shared" si="0"/>
        <v>2</v>
      </c>
      <c r="H13" s="29">
        <f t="shared" si="1"/>
        <v>0</v>
      </c>
      <c r="I13" s="29">
        <f t="shared" si="2"/>
        <v>100</v>
      </c>
      <c r="J13" s="29">
        <f t="shared" si="3"/>
        <v>0</v>
      </c>
      <c r="K13" s="29">
        <f t="shared" si="4"/>
        <v>0</v>
      </c>
      <c r="N13" s="21" t="s">
        <v>27</v>
      </c>
      <c r="O13" s="31">
        <v>0</v>
      </c>
      <c r="P13" s="31">
        <v>2</v>
      </c>
      <c r="Q13" s="31">
        <v>0</v>
      </c>
      <c r="R13" s="9">
        <v>0</v>
      </c>
      <c r="S13" s="9">
        <f t="shared" si="5"/>
        <v>2</v>
      </c>
      <c r="T13" s="29">
        <f t="shared" si="6"/>
        <v>0</v>
      </c>
      <c r="U13" s="29">
        <f t="shared" si="7"/>
        <v>100</v>
      </c>
      <c r="V13" s="29">
        <f t="shared" si="8"/>
        <v>0</v>
      </c>
      <c r="W13" s="29">
        <f t="shared" si="9"/>
        <v>0</v>
      </c>
      <c r="Z13" s="21" t="s">
        <v>27</v>
      </c>
      <c r="AA13" s="31"/>
      <c r="AB13" s="31">
        <v>2</v>
      </c>
      <c r="AC13" s="31"/>
      <c r="AD13" s="9"/>
      <c r="AE13" s="9"/>
      <c r="AF13" s="29"/>
      <c r="AG13" s="29"/>
      <c r="AH13" s="29"/>
      <c r="AI13" s="29"/>
      <c r="AL13" s="21" t="s">
        <v>27</v>
      </c>
      <c r="AM13" s="31">
        <v>0</v>
      </c>
      <c r="AN13" s="31">
        <v>2</v>
      </c>
      <c r="AO13" s="31">
        <v>0</v>
      </c>
      <c r="AP13" s="9">
        <v>0</v>
      </c>
      <c r="AQ13" s="9">
        <v>2</v>
      </c>
      <c r="AR13" s="29">
        <v>0</v>
      </c>
      <c r="AS13" s="29">
        <v>100</v>
      </c>
      <c r="AT13" s="29">
        <v>0</v>
      </c>
      <c r="AU13" s="29">
        <v>0</v>
      </c>
    </row>
    <row r="14" spans="1:47" x14ac:dyDescent="0.25">
      <c r="A14" s="12"/>
      <c r="B14" s="21" t="s">
        <v>28</v>
      </c>
      <c r="C14" s="31">
        <v>1</v>
      </c>
      <c r="D14" s="31">
        <v>8</v>
      </c>
      <c r="E14" s="31">
        <v>1</v>
      </c>
      <c r="F14" s="9">
        <v>0</v>
      </c>
      <c r="G14" s="9">
        <f t="shared" si="0"/>
        <v>10</v>
      </c>
      <c r="H14" s="29">
        <f t="shared" si="1"/>
        <v>10</v>
      </c>
      <c r="I14" s="29">
        <f t="shared" si="2"/>
        <v>80</v>
      </c>
      <c r="J14" s="29">
        <f t="shared" si="3"/>
        <v>10</v>
      </c>
      <c r="K14" s="29">
        <f t="shared" si="4"/>
        <v>0</v>
      </c>
      <c r="N14" s="21" t="s">
        <v>28</v>
      </c>
      <c r="O14" s="31">
        <v>0</v>
      </c>
      <c r="P14" s="31">
        <v>3</v>
      </c>
      <c r="Q14" s="31">
        <v>0</v>
      </c>
      <c r="R14" s="9">
        <v>0</v>
      </c>
      <c r="S14" s="9">
        <f t="shared" si="5"/>
        <v>3</v>
      </c>
      <c r="T14" s="29">
        <f t="shared" si="6"/>
        <v>0</v>
      </c>
      <c r="U14" s="29">
        <f t="shared" si="7"/>
        <v>100</v>
      </c>
      <c r="V14" s="29">
        <f t="shared" si="8"/>
        <v>0</v>
      </c>
      <c r="W14" s="29">
        <f t="shared" si="9"/>
        <v>0</v>
      </c>
      <c r="Z14" s="21" t="s">
        <v>28</v>
      </c>
      <c r="AA14" s="31">
        <v>0</v>
      </c>
      <c r="AB14" s="31">
        <v>3</v>
      </c>
      <c r="AC14" s="31">
        <v>0</v>
      </c>
      <c r="AD14" s="9">
        <v>0</v>
      </c>
      <c r="AE14" s="9">
        <v>3</v>
      </c>
      <c r="AF14" s="29">
        <v>0</v>
      </c>
      <c r="AG14" s="29">
        <v>100</v>
      </c>
      <c r="AH14" s="29">
        <v>0</v>
      </c>
      <c r="AI14" s="29">
        <v>0</v>
      </c>
      <c r="AL14" s="21" t="s">
        <v>28</v>
      </c>
      <c r="AM14" s="31">
        <v>0</v>
      </c>
      <c r="AN14" s="31">
        <v>3</v>
      </c>
      <c r="AO14" s="31">
        <v>0</v>
      </c>
      <c r="AP14" s="9">
        <v>0</v>
      </c>
      <c r="AQ14" s="9">
        <v>3</v>
      </c>
      <c r="AR14" s="29">
        <v>0</v>
      </c>
      <c r="AS14" s="29">
        <v>100</v>
      </c>
      <c r="AT14" s="29">
        <v>0</v>
      </c>
      <c r="AU14" s="29">
        <v>0</v>
      </c>
    </row>
    <row r="15" spans="1:47" x14ac:dyDescent="0.25">
      <c r="A15" s="12"/>
      <c r="B15" s="21" t="s">
        <v>29</v>
      </c>
      <c r="C15" s="31">
        <v>0</v>
      </c>
      <c r="D15" s="31">
        <v>2</v>
      </c>
      <c r="E15" s="31">
        <v>0</v>
      </c>
      <c r="F15" s="9">
        <v>1</v>
      </c>
      <c r="G15" s="9">
        <f t="shared" si="0"/>
        <v>3</v>
      </c>
      <c r="H15" s="29">
        <f t="shared" si="1"/>
        <v>0</v>
      </c>
      <c r="I15" s="29">
        <f t="shared" si="2"/>
        <v>66.666666666666657</v>
      </c>
      <c r="J15" s="29">
        <f t="shared" si="3"/>
        <v>0</v>
      </c>
      <c r="K15" s="29">
        <f t="shared" si="4"/>
        <v>33.333333333333329</v>
      </c>
      <c r="N15" s="21" t="s">
        <v>29</v>
      </c>
      <c r="O15" s="31">
        <v>0</v>
      </c>
      <c r="P15" s="31">
        <v>2</v>
      </c>
      <c r="Q15" s="31">
        <v>0</v>
      </c>
      <c r="R15" s="9">
        <v>1</v>
      </c>
      <c r="S15" s="9">
        <f t="shared" si="5"/>
        <v>3</v>
      </c>
      <c r="T15" s="29">
        <f t="shared" si="6"/>
        <v>0</v>
      </c>
      <c r="U15" s="29">
        <f t="shared" si="7"/>
        <v>66.666666666666657</v>
      </c>
      <c r="V15" s="29">
        <f t="shared" si="8"/>
        <v>0</v>
      </c>
      <c r="W15" s="29">
        <f t="shared" si="9"/>
        <v>33.333333333333329</v>
      </c>
      <c r="Z15" s="21" t="s">
        <v>29</v>
      </c>
      <c r="AA15" s="31">
        <v>0</v>
      </c>
      <c r="AB15" s="31">
        <v>2</v>
      </c>
      <c r="AC15" s="31">
        <v>0</v>
      </c>
      <c r="AD15" s="9">
        <v>1</v>
      </c>
      <c r="AE15" s="9">
        <v>3</v>
      </c>
      <c r="AF15" s="29">
        <v>0</v>
      </c>
      <c r="AG15" s="29">
        <v>67</v>
      </c>
      <c r="AH15" s="29">
        <v>0</v>
      </c>
      <c r="AI15" s="29">
        <v>33</v>
      </c>
      <c r="AL15" s="21" t="s">
        <v>29</v>
      </c>
      <c r="AM15" s="31">
        <v>0</v>
      </c>
      <c r="AN15" s="31">
        <v>2</v>
      </c>
      <c r="AO15" s="31">
        <v>0</v>
      </c>
      <c r="AP15" s="9">
        <v>1</v>
      </c>
      <c r="AQ15" s="9">
        <v>3</v>
      </c>
      <c r="AR15" s="29">
        <v>0</v>
      </c>
      <c r="AS15" s="29">
        <v>67</v>
      </c>
      <c r="AT15" s="29">
        <v>0</v>
      </c>
      <c r="AU15" s="29">
        <v>33</v>
      </c>
    </row>
    <row r="16" spans="1:47" x14ac:dyDescent="0.25">
      <c r="A16" s="12"/>
      <c r="B16" s="21" t="s">
        <v>30</v>
      </c>
      <c r="C16" s="31">
        <v>0</v>
      </c>
      <c r="D16" s="31">
        <v>2</v>
      </c>
      <c r="E16" s="31">
        <v>0</v>
      </c>
      <c r="F16" s="9">
        <v>0</v>
      </c>
      <c r="G16" s="9">
        <f t="shared" si="0"/>
        <v>2</v>
      </c>
      <c r="H16" s="29">
        <f t="shared" si="1"/>
        <v>0</v>
      </c>
      <c r="I16" s="29">
        <f t="shared" si="2"/>
        <v>100</v>
      </c>
      <c r="J16" s="29">
        <f t="shared" si="3"/>
        <v>0</v>
      </c>
      <c r="K16" s="29">
        <f t="shared" si="4"/>
        <v>0</v>
      </c>
      <c r="N16" s="21" t="s">
        <v>30</v>
      </c>
      <c r="O16" s="31">
        <v>0</v>
      </c>
      <c r="P16" s="31">
        <v>2</v>
      </c>
      <c r="Q16" s="31">
        <v>0</v>
      </c>
      <c r="R16" s="9">
        <v>0</v>
      </c>
      <c r="S16" s="9">
        <f t="shared" si="5"/>
        <v>2</v>
      </c>
      <c r="T16" s="29">
        <f t="shared" si="6"/>
        <v>0</v>
      </c>
      <c r="U16" s="29">
        <f t="shared" si="7"/>
        <v>100</v>
      </c>
      <c r="V16" s="29">
        <f t="shared" si="8"/>
        <v>0</v>
      </c>
      <c r="W16" s="29">
        <f t="shared" si="9"/>
        <v>0</v>
      </c>
      <c r="Z16" s="21" t="s">
        <v>30</v>
      </c>
      <c r="AA16" s="31">
        <v>0</v>
      </c>
      <c r="AB16" s="31">
        <v>2</v>
      </c>
      <c r="AC16" s="31">
        <v>0</v>
      </c>
      <c r="AD16" s="9">
        <v>0</v>
      </c>
      <c r="AE16" s="9">
        <v>2</v>
      </c>
      <c r="AF16" s="29">
        <v>0</v>
      </c>
      <c r="AG16" s="29">
        <v>100</v>
      </c>
      <c r="AH16" s="29">
        <v>0</v>
      </c>
      <c r="AI16" s="29">
        <v>0</v>
      </c>
      <c r="AL16" s="21" t="s">
        <v>30</v>
      </c>
      <c r="AM16" s="31">
        <v>0</v>
      </c>
      <c r="AN16" s="31">
        <v>2</v>
      </c>
      <c r="AO16" s="31">
        <v>0</v>
      </c>
      <c r="AP16" s="9">
        <v>0</v>
      </c>
      <c r="AQ16" s="9">
        <v>2</v>
      </c>
      <c r="AR16" s="29">
        <v>0</v>
      </c>
      <c r="AS16" s="29">
        <v>100</v>
      </c>
      <c r="AT16" s="29">
        <v>0</v>
      </c>
      <c r="AU16" s="29">
        <v>0</v>
      </c>
    </row>
    <row r="17" spans="1:47" x14ac:dyDescent="0.25">
      <c r="A17" s="13"/>
      <c r="B17" s="21" t="s">
        <v>31</v>
      </c>
      <c r="C17" s="31">
        <v>0</v>
      </c>
      <c r="D17" s="31">
        <v>1</v>
      </c>
      <c r="E17" s="31">
        <v>2</v>
      </c>
      <c r="F17" s="9">
        <v>0</v>
      </c>
      <c r="G17" s="9">
        <f t="shared" si="0"/>
        <v>3</v>
      </c>
      <c r="H17" s="29">
        <f t="shared" si="1"/>
        <v>0</v>
      </c>
      <c r="I17" s="29">
        <f t="shared" si="2"/>
        <v>33.333333333333329</v>
      </c>
      <c r="J17" s="29">
        <f t="shared" si="3"/>
        <v>66.666666666666657</v>
      </c>
      <c r="K17" s="29">
        <f t="shared" si="4"/>
        <v>0</v>
      </c>
      <c r="N17" s="21" t="s">
        <v>31</v>
      </c>
      <c r="O17" s="31">
        <v>0</v>
      </c>
      <c r="P17" s="31">
        <v>0</v>
      </c>
      <c r="Q17" s="31">
        <v>2</v>
      </c>
      <c r="R17" s="9">
        <v>0</v>
      </c>
      <c r="S17" s="9">
        <f t="shared" si="5"/>
        <v>2</v>
      </c>
      <c r="T17" s="29">
        <f t="shared" si="6"/>
        <v>0</v>
      </c>
      <c r="U17" s="29">
        <f t="shared" si="7"/>
        <v>0</v>
      </c>
      <c r="V17" s="29">
        <f t="shared" si="8"/>
        <v>100</v>
      </c>
      <c r="W17" s="29">
        <f t="shared" si="9"/>
        <v>0</v>
      </c>
      <c r="Z17" s="21" t="s">
        <v>31</v>
      </c>
      <c r="AA17" s="31">
        <v>0</v>
      </c>
      <c r="AB17" s="31">
        <v>0</v>
      </c>
      <c r="AC17" s="31">
        <v>2</v>
      </c>
      <c r="AD17" s="9">
        <v>0</v>
      </c>
      <c r="AE17" s="9">
        <v>2</v>
      </c>
      <c r="AF17" s="29">
        <v>0</v>
      </c>
      <c r="AG17" s="29">
        <v>0</v>
      </c>
      <c r="AH17" s="29">
        <v>100</v>
      </c>
      <c r="AI17" s="29">
        <v>0</v>
      </c>
      <c r="AL17" s="21" t="s">
        <v>31</v>
      </c>
      <c r="AM17" s="31">
        <v>0</v>
      </c>
      <c r="AN17" s="31">
        <v>0</v>
      </c>
      <c r="AO17" s="31">
        <v>2</v>
      </c>
      <c r="AP17" s="9">
        <v>0</v>
      </c>
      <c r="AQ17" s="9">
        <v>2</v>
      </c>
      <c r="AR17" s="29">
        <v>0</v>
      </c>
      <c r="AS17" s="29">
        <v>0</v>
      </c>
      <c r="AT17" s="29">
        <v>100</v>
      </c>
      <c r="AU17" s="29">
        <v>0</v>
      </c>
    </row>
    <row r="18" spans="1:47" x14ac:dyDescent="0.25">
      <c r="B18" s="21" t="s">
        <v>5</v>
      </c>
      <c r="C18" s="31">
        <v>0</v>
      </c>
      <c r="D18" s="31">
        <v>2</v>
      </c>
      <c r="E18" s="31">
        <v>0</v>
      </c>
      <c r="F18" s="9">
        <v>0</v>
      </c>
      <c r="G18" s="9">
        <f t="shared" si="0"/>
        <v>2</v>
      </c>
      <c r="H18" s="29">
        <f t="shared" si="1"/>
        <v>0</v>
      </c>
      <c r="I18" s="29">
        <f t="shared" si="2"/>
        <v>100</v>
      </c>
      <c r="J18" s="29">
        <f t="shared" si="3"/>
        <v>0</v>
      </c>
      <c r="K18" s="29">
        <f t="shared" si="4"/>
        <v>0</v>
      </c>
      <c r="N18" s="21" t="s">
        <v>5</v>
      </c>
      <c r="O18" s="31">
        <v>0</v>
      </c>
      <c r="P18" s="31">
        <v>2</v>
      </c>
      <c r="Q18" s="31">
        <v>0</v>
      </c>
      <c r="R18" s="9">
        <v>0</v>
      </c>
      <c r="S18" s="9">
        <f t="shared" si="5"/>
        <v>2</v>
      </c>
      <c r="T18" s="29">
        <f t="shared" si="6"/>
        <v>0</v>
      </c>
      <c r="U18" s="29">
        <f t="shared" si="7"/>
        <v>100</v>
      </c>
      <c r="V18" s="29">
        <f t="shared" si="8"/>
        <v>0</v>
      </c>
      <c r="W18" s="29">
        <f t="shared" si="9"/>
        <v>0</v>
      </c>
      <c r="Z18" s="21" t="s">
        <v>5</v>
      </c>
      <c r="AA18" s="31">
        <v>0</v>
      </c>
      <c r="AB18" s="31">
        <v>2</v>
      </c>
      <c r="AC18" s="31">
        <v>0</v>
      </c>
      <c r="AD18" s="9">
        <v>0</v>
      </c>
      <c r="AE18" s="9">
        <v>2</v>
      </c>
      <c r="AF18" s="29">
        <v>0</v>
      </c>
      <c r="AG18" s="29">
        <v>100</v>
      </c>
      <c r="AH18" s="29">
        <v>0</v>
      </c>
      <c r="AI18" s="29">
        <v>0</v>
      </c>
      <c r="AL18" s="21" t="s">
        <v>5</v>
      </c>
      <c r="AM18" s="31">
        <v>0</v>
      </c>
      <c r="AN18" s="31">
        <v>2</v>
      </c>
      <c r="AO18" s="31">
        <v>0</v>
      </c>
      <c r="AP18" s="9">
        <v>0</v>
      </c>
      <c r="AQ18" s="9">
        <v>2</v>
      </c>
      <c r="AR18" s="29">
        <v>0</v>
      </c>
      <c r="AS18" s="29">
        <v>100</v>
      </c>
      <c r="AT18" s="29">
        <v>0</v>
      </c>
      <c r="AU18" s="29">
        <v>0</v>
      </c>
    </row>
    <row r="19" spans="1:47" x14ac:dyDescent="0.25">
      <c r="B19" s="21" t="s">
        <v>2</v>
      </c>
      <c r="C19" s="31"/>
      <c r="D19" s="31"/>
      <c r="E19" s="31"/>
      <c r="F19" s="9"/>
      <c r="G19" s="9"/>
      <c r="H19" s="29"/>
      <c r="I19" s="29"/>
      <c r="J19" s="29"/>
      <c r="K19" s="29"/>
      <c r="N19" s="21" t="s">
        <v>2</v>
      </c>
      <c r="O19" s="31"/>
      <c r="P19" s="31"/>
      <c r="Q19" s="31"/>
      <c r="R19" s="9"/>
      <c r="S19" s="9"/>
      <c r="T19" s="29"/>
      <c r="U19" s="29"/>
      <c r="V19" s="29"/>
      <c r="W19" s="29"/>
      <c r="Z19" s="21" t="s">
        <v>2</v>
      </c>
      <c r="AA19" s="31">
        <v>1</v>
      </c>
      <c r="AB19" s="31">
        <v>2</v>
      </c>
      <c r="AC19" s="31">
        <v>0</v>
      </c>
      <c r="AD19" s="9">
        <v>0</v>
      </c>
      <c r="AE19" s="9">
        <v>3</v>
      </c>
      <c r="AF19" s="29">
        <v>33</v>
      </c>
      <c r="AG19" s="29">
        <v>67</v>
      </c>
      <c r="AH19" s="29">
        <v>0</v>
      </c>
      <c r="AI19" s="29">
        <v>0</v>
      </c>
      <c r="AL19" s="21" t="s">
        <v>2</v>
      </c>
      <c r="AM19" s="31">
        <v>1</v>
      </c>
      <c r="AN19" s="31">
        <v>2</v>
      </c>
      <c r="AO19" s="31">
        <v>0</v>
      </c>
      <c r="AP19" s="9">
        <v>0</v>
      </c>
      <c r="AQ19" s="9">
        <v>3</v>
      </c>
      <c r="AR19" s="29">
        <v>33</v>
      </c>
      <c r="AS19" s="29">
        <v>67</v>
      </c>
      <c r="AT19" s="29">
        <v>0</v>
      </c>
      <c r="AU19" s="29">
        <v>0</v>
      </c>
    </row>
    <row r="20" spans="1:47" x14ac:dyDescent="0.25">
      <c r="B20" s="21" t="s">
        <v>4</v>
      </c>
      <c r="C20" s="31"/>
      <c r="D20" s="31">
        <v>2</v>
      </c>
      <c r="E20" s="31"/>
      <c r="F20" s="9"/>
      <c r="G20" s="9">
        <f t="shared" si="0"/>
        <v>2</v>
      </c>
      <c r="H20" s="29">
        <f t="shared" si="1"/>
        <v>0</v>
      </c>
      <c r="I20" s="29">
        <f t="shared" si="2"/>
        <v>100</v>
      </c>
      <c r="J20" s="29">
        <f t="shared" si="3"/>
        <v>0</v>
      </c>
      <c r="K20" s="29">
        <f t="shared" si="4"/>
        <v>0</v>
      </c>
      <c r="N20" s="21" t="s">
        <v>4</v>
      </c>
      <c r="O20" s="31">
        <v>0</v>
      </c>
      <c r="P20" s="31">
        <v>2</v>
      </c>
      <c r="Q20" s="31">
        <v>0</v>
      </c>
      <c r="R20" s="9">
        <v>0</v>
      </c>
      <c r="S20" s="9">
        <f t="shared" ref="S20:S27" si="10">SUM(O20:R20)</f>
        <v>2</v>
      </c>
      <c r="T20" s="29">
        <f t="shared" ref="T20:T27" si="11">O20/S20*100</f>
        <v>0</v>
      </c>
      <c r="U20" s="29">
        <f t="shared" ref="U20:U27" si="12">P20/S20*100</f>
        <v>100</v>
      </c>
      <c r="V20" s="29">
        <f t="shared" ref="V20:V27" si="13">Q20/S20*100</f>
        <v>0</v>
      </c>
      <c r="W20" s="29">
        <f t="shared" ref="W20:W27" si="14">R20/S20*100</f>
        <v>0</v>
      </c>
      <c r="Z20" s="21" t="s">
        <v>4</v>
      </c>
      <c r="AA20" s="31"/>
      <c r="AB20" s="31"/>
      <c r="AC20" s="31"/>
      <c r="AD20" s="9"/>
      <c r="AE20" s="9"/>
      <c r="AF20" s="29"/>
      <c r="AG20" s="29"/>
      <c r="AH20" s="29"/>
      <c r="AI20" s="29"/>
      <c r="AL20" s="21" t="s">
        <v>4</v>
      </c>
      <c r="AM20" s="31">
        <v>0</v>
      </c>
      <c r="AN20" s="31">
        <v>2</v>
      </c>
      <c r="AO20" s="31">
        <v>0</v>
      </c>
      <c r="AP20" s="9">
        <v>0</v>
      </c>
      <c r="AQ20" s="9">
        <v>2</v>
      </c>
      <c r="AR20" s="29">
        <v>0</v>
      </c>
      <c r="AS20" s="29">
        <v>100</v>
      </c>
      <c r="AT20" s="29">
        <v>0</v>
      </c>
      <c r="AU20" s="29">
        <v>0</v>
      </c>
    </row>
    <row r="21" spans="1:47" ht="27" x14ac:dyDescent="0.25">
      <c r="B21" s="21" t="s">
        <v>43</v>
      </c>
      <c r="C21" s="31">
        <v>0</v>
      </c>
      <c r="D21" s="31">
        <v>0</v>
      </c>
      <c r="E21" s="31">
        <v>0</v>
      </c>
      <c r="F21" s="9">
        <v>3</v>
      </c>
      <c r="G21" s="9">
        <f t="shared" si="0"/>
        <v>3</v>
      </c>
      <c r="H21" s="29">
        <f t="shared" si="1"/>
        <v>0</v>
      </c>
      <c r="I21" s="29">
        <f t="shared" si="2"/>
        <v>0</v>
      </c>
      <c r="J21" s="29">
        <f t="shared" si="3"/>
        <v>0</v>
      </c>
      <c r="K21" s="29">
        <f t="shared" si="4"/>
        <v>100</v>
      </c>
      <c r="N21" s="21" t="s">
        <v>43</v>
      </c>
      <c r="O21" s="31">
        <v>0</v>
      </c>
      <c r="P21" s="31">
        <v>0</v>
      </c>
      <c r="Q21" s="31">
        <v>0</v>
      </c>
      <c r="R21" s="9">
        <v>3</v>
      </c>
      <c r="S21" s="9">
        <f t="shared" si="10"/>
        <v>3</v>
      </c>
      <c r="T21" s="29">
        <f t="shared" si="11"/>
        <v>0</v>
      </c>
      <c r="U21" s="29">
        <f t="shared" si="12"/>
        <v>0</v>
      </c>
      <c r="V21" s="29">
        <f t="shared" si="13"/>
        <v>0</v>
      </c>
      <c r="W21" s="29">
        <f t="shared" si="14"/>
        <v>100</v>
      </c>
      <c r="Z21" s="21" t="s">
        <v>43</v>
      </c>
      <c r="AA21" s="31">
        <v>0</v>
      </c>
      <c r="AB21" s="31">
        <v>0</v>
      </c>
      <c r="AC21" s="31">
        <v>0</v>
      </c>
      <c r="AD21" s="9">
        <v>3</v>
      </c>
      <c r="AE21" s="9">
        <v>3</v>
      </c>
      <c r="AF21" s="29">
        <v>0</v>
      </c>
      <c r="AG21" s="29">
        <v>0</v>
      </c>
      <c r="AH21" s="29">
        <v>0</v>
      </c>
      <c r="AI21" s="29">
        <v>100</v>
      </c>
      <c r="AL21" s="21" t="s">
        <v>43</v>
      </c>
      <c r="AM21" s="31">
        <v>0</v>
      </c>
      <c r="AN21" s="31">
        <v>0</v>
      </c>
      <c r="AO21" s="31">
        <v>0</v>
      </c>
      <c r="AP21" s="9">
        <v>2</v>
      </c>
      <c r="AQ21" s="9">
        <v>2</v>
      </c>
      <c r="AR21" s="29">
        <v>0</v>
      </c>
      <c r="AS21" s="29">
        <v>0</v>
      </c>
      <c r="AT21" s="29">
        <v>0</v>
      </c>
      <c r="AU21" s="29">
        <v>100</v>
      </c>
    </row>
    <row r="22" spans="1:47" ht="27" x14ac:dyDescent="0.25">
      <c r="B22" s="21" t="s">
        <v>42</v>
      </c>
      <c r="C22" s="31">
        <v>0</v>
      </c>
      <c r="D22" s="31">
        <v>0</v>
      </c>
      <c r="E22" s="31">
        <v>1</v>
      </c>
      <c r="F22" s="31">
        <v>1</v>
      </c>
      <c r="G22" s="9">
        <f t="shared" si="0"/>
        <v>2</v>
      </c>
      <c r="H22" s="29">
        <f t="shared" si="1"/>
        <v>0</v>
      </c>
      <c r="I22" s="29">
        <f t="shared" si="2"/>
        <v>0</v>
      </c>
      <c r="J22" s="29">
        <f t="shared" si="3"/>
        <v>50</v>
      </c>
      <c r="K22" s="29">
        <f t="shared" si="4"/>
        <v>50</v>
      </c>
      <c r="N22" s="21" t="s">
        <v>42</v>
      </c>
      <c r="O22" s="31">
        <v>0</v>
      </c>
      <c r="P22" s="31">
        <v>0</v>
      </c>
      <c r="Q22" s="31">
        <v>0</v>
      </c>
      <c r="R22" s="31">
        <v>2</v>
      </c>
      <c r="S22" s="9">
        <f t="shared" si="10"/>
        <v>2</v>
      </c>
      <c r="T22" s="29">
        <f t="shared" si="11"/>
        <v>0</v>
      </c>
      <c r="U22" s="29">
        <f t="shared" si="12"/>
        <v>0</v>
      </c>
      <c r="V22" s="29">
        <f t="shared" si="13"/>
        <v>0</v>
      </c>
      <c r="W22" s="29">
        <f t="shared" si="14"/>
        <v>100</v>
      </c>
      <c r="Z22" s="21" t="s">
        <v>42</v>
      </c>
      <c r="AA22" s="31">
        <v>0</v>
      </c>
      <c r="AB22" s="31">
        <v>0</v>
      </c>
      <c r="AC22" s="31">
        <v>0</v>
      </c>
      <c r="AD22" s="31">
        <v>2</v>
      </c>
      <c r="AE22" s="9">
        <v>2</v>
      </c>
      <c r="AF22" s="29">
        <v>0</v>
      </c>
      <c r="AG22" s="29">
        <v>0</v>
      </c>
      <c r="AH22" s="29">
        <v>0</v>
      </c>
      <c r="AI22" s="29">
        <v>100</v>
      </c>
      <c r="AL22" s="21" t="s">
        <v>42</v>
      </c>
      <c r="AM22" s="31">
        <v>0</v>
      </c>
      <c r="AN22" s="31">
        <v>0</v>
      </c>
      <c r="AO22" s="31">
        <v>0</v>
      </c>
      <c r="AP22" s="31">
        <v>2</v>
      </c>
      <c r="AQ22" s="9">
        <v>2</v>
      </c>
      <c r="AR22" s="29">
        <v>0</v>
      </c>
      <c r="AS22" s="29">
        <v>0</v>
      </c>
      <c r="AT22" s="29">
        <v>0</v>
      </c>
      <c r="AU22" s="29">
        <v>100</v>
      </c>
    </row>
    <row r="23" spans="1:47" ht="27" x14ac:dyDescent="0.25">
      <c r="B23" s="21" t="s">
        <v>40</v>
      </c>
      <c r="C23" s="39">
        <v>0</v>
      </c>
      <c r="D23" s="39">
        <v>0</v>
      </c>
      <c r="E23" s="39">
        <v>1</v>
      </c>
      <c r="F23" s="39">
        <v>3</v>
      </c>
      <c r="G23" s="9">
        <f t="shared" si="0"/>
        <v>4</v>
      </c>
      <c r="H23" s="29">
        <f t="shared" si="1"/>
        <v>0</v>
      </c>
      <c r="I23" s="29">
        <f t="shared" si="2"/>
        <v>0</v>
      </c>
      <c r="J23" s="29">
        <f t="shared" si="3"/>
        <v>25</v>
      </c>
      <c r="K23" s="29">
        <f t="shared" si="4"/>
        <v>75</v>
      </c>
      <c r="N23" s="21" t="s">
        <v>40</v>
      </c>
      <c r="O23" s="39">
        <v>0</v>
      </c>
      <c r="P23" s="39">
        <v>0</v>
      </c>
      <c r="Q23" s="39">
        <v>1</v>
      </c>
      <c r="R23" s="39">
        <v>3</v>
      </c>
      <c r="S23" s="9">
        <f t="shared" si="10"/>
        <v>4</v>
      </c>
      <c r="T23" s="29">
        <f t="shared" si="11"/>
        <v>0</v>
      </c>
      <c r="U23" s="29">
        <f t="shared" si="12"/>
        <v>0</v>
      </c>
      <c r="V23" s="29">
        <f t="shared" si="13"/>
        <v>25</v>
      </c>
      <c r="W23" s="29">
        <f t="shared" si="14"/>
        <v>75</v>
      </c>
      <c r="Z23" s="21" t="s">
        <v>40</v>
      </c>
      <c r="AA23" s="58">
        <v>0</v>
      </c>
      <c r="AB23" s="58">
        <v>0</v>
      </c>
      <c r="AC23" s="58">
        <v>1</v>
      </c>
      <c r="AD23" s="58">
        <v>3</v>
      </c>
      <c r="AE23" s="9">
        <v>4</v>
      </c>
      <c r="AF23" s="29">
        <v>0</v>
      </c>
      <c r="AG23" s="29">
        <v>0</v>
      </c>
      <c r="AH23" s="29">
        <v>25</v>
      </c>
      <c r="AI23" s="29">
        <v>75</v>
      </c>
      <c r="AL23" s="21" t="s">
        <v>40</v>
      </c>
      <c r="AM23" s="59">
        <v>0</v>
      </c>
      <c r="AN23" s="59">
        <v>0</v>
      </c>
      <c r="AO23" s="59">
        <v>0</v>
      </c>
      <c r="AP23" s="59">
        <v>4</v>
      </c>
      <c r="AQ23" s="9">
        <v>4</v>
      </c>
      <c r="AR23" s="29">
        <v>0</v>
      </c>
      <c r="AS23" s="29">
        <v>0</v>
      </c>
      <c r="AT23" s="29">
        <v>0</v>
      </c>
      <c r="AU23" s="29">
        <v>100</v>
      </c>
    </row>
    <row r="24" spans="1:47" ht="27" x14ac:dyDescent="0.25">
      <c r="B24" s="21" t="s">
        <v>41</v>
      </c>
      <c r="C24" s="39"/>
      <c r="D24" s="39"/>
      <c r="E24" s="39"/>
      <c r="F24" s="39">
        <v>5</v>
      </c>
      <c r="G24" s="9">
        <f t="shared" si="0"/>
        <v>5</v>
      </c>
      <c r="H24" s="29">
        <f t="shared" si="1"/>
        <v>0</v>
      </c>
      <c r="I24" s="29">
        <f t="shared" si="2"/>
        <v>0</v>
      </c>
      <c r="J24" s="29">
        <f t="shared" si="3"/>
        <v>0</v>
      </c>
      <c r="K24" s="29">
        <f t="shared" si="4"/>
        <v>100</v>
      </c>
      <c r="N24" s="21" t="s">
        <v>41</v>
      </c>
      <c r="O24" s="39">
        <v>1</v>
      </c>
      <c r="P24" s="39">
        <v>0</v>
      </c>
      <c r="Q24" s="39">
        <v>0</v>
      </c>
      <c r="R24" s="39">
        <v>6</v>
      </c>
      <c r="S24" s="9">
        <f t="shared" si="10"/>
        <v>7</v>
      </c>
      <c r="T24" s="29">
        <f t="shared" si="11"/>
        <v>14.285714285714285</v>
      </c>
      <c r="U24" s="29">
        <f t="shared" si="12"/>
        <v>0</v>
      </c>
      <c r="V24" s="29">
        <f t="shared" si="13"/>
        <v>0</v>
      </c>
      <c r="W24" s="29">
        <f t="shared" si="14"/>
        <v>85.714285714285708</v>
      </c>
      <c r="Z24" s="21" t="s">
        <v>41</v>
      </c>
      <c r="AA24" s="58">
        <v>1</v>
      </c>
      <c r="AB24" s="58"/>
      <c r="AC24" s="58"/>
      <c r="AD24" s="58">
        <v>6</v>
      </c>
      <c r="AE24" s="9"/>
      <c r="AF24" s="29"/>
      <c r="AG24" s="29"/>
      <c r="AH24" s="29"/>
      <c r="AI24" s="29"/>
      <c r="AL24" s="21" t="s">
        <v>41</v>
      </c>
      <c r="AM24" s="59">
        <v>1</v>
      </c>
      <c r="AN24" s="59">
        <v>0</v>
      </c>
      <c r="AO24" s="59">
        <v>0</v>
      </c>
      <c r="AP24" s="59">
        <v>5</v>
      </c>
      <c r="AQ24" s="9">
        <v>6</v>
      </c>
      <c r="AR24" s="29">
        <v>17</v>
      </c>
      <c r="AS24" s="29">
        <v>0</v>
      </c>
      <c r="AT24" s="29">
        <v>0</v>
      </c>
      <c r="AU24" s="29">
        <v>83</v>
      </c>
    </row>
    <row r="25" spans="1:47" x14ac:dyDescent="0.25">
      <c r="B25" s="21" t="s">
        <v>39</v>
      </c>
      <c r="C25" s="31">
        <f>SUM(C4:C20)</f>
        <v>3</v>
      </c>
      <c r="D25" s="31">
        <f t="shared" ref="D25:F25" si="15">SUM(D4:D20)</f>
        <v>36</v>
      </c>
      <c r="E25" s="31">
        <f t="shared" si="15"/>
        <v>5</v>
      </c>
      <c r="F25" s="31">
        <f t="shared" si="15"/>
        <v>2</v>
      </c>
      <c r="G25" s="9">
        <f t="shared" si="0"/>
        <v>46</v>
      </c>
      <c r="H25" s="29">
        <f t="shared" si="1"/>
        <v>6.5217391304347823</v>
      </c>
      <c r="I25" s="29">
        <f t="shared" si="2"/>
        <v>78.260869565217391</v>
      </c>
      <c r="J25" s="29">
        <f t="shared" si="3"/>
        <v>10.869565217391305</v>
      </c>
      <c r="K25" s="29">
        <f t="shared" si="4"/>
        <v>4.3478260869565215</v>
      </c>
      <c r="N25" s="21" t="s">
        <v>39</v>
      </c>
      <c r="O25" s="31">
        <f>SUM(O4:O20)</f>
        <v>3</v>
      </c>
      <c r="P25" s="31">
        <f t="shared" ref="P25:R25" si="16">SUM(P4:P20)</f>
        <v>26</v>
      </c>
      <c r="Q25" s="31">
        <f t="shared" si="16"/>
        <v>6</v>
      </c>
      <c r="R25" s="31">
        <f t="shared" si="16"/>
        <v>2</v>
      </c>
      <c r="S25" s="9">
        <f t="shared" si="10"/>
        <v>37</v>
      </c>
      <c r="T25" s="29">
        <f t="shared" si="11"/>
        <v>8.1081081081081088</v>
      </c>
      <c r="U25" s="29">
        <f t="shared" si="12"/>
        <v>70.270270270270274</v>
      </c>
      <c r="V25" s="29">
        <f t="shared" si="13"/>
        <v>16.216216216216218</v>
      </c>
      <c r="W25" s="29">
        <f t="shared" si="14"/>
        <v>5.4054054054054053</v>
      </c>
      <c r="Z25" s="21" t="s">
        <v>39</v>
      </c>
      <c r="AA25" s="31">
        <v>5</v>
      </c>
      <c r="AB25" s="31">
        <v>24</v>
      </c>
      <c r="AC25" s="31">
        <v>6</v>
      </c>
      <c r="AD25" s="31">
        <v>2</v>
      </c>
      <c r="AE25" s="9">
        <v>37</v>
      </c>
      <c r="AF25" s="29">
        <v>14</v>
      </c>
      <c r="AG25" s="29">
        <v>65</v>
      </c>
      <c r="AH25" s="29">
        <v>16</v>
      </c>
      <c r="AI25" s="29">
        <v>5</v>
      </c>
      <c r="AL25" s="21" t="s">
        <v>39</v>
      </c>
      <c r="AM25" s="31">
        <v>3</v>
      </c>
      <c r="AN25" s="31">
        <v>31</v>
      </c>
      <c r="AO25" s="31">
        <v>5</v>
      </c>
      <c r="AP25" s="31">
        <v>2</v>
      </c>
      <c r="AQ25" s="9">
        <v>41</v>
      </c>
      <c r="AR25" s="29">
        <v>7</v>
      </c>
      <c r="AS25" s="29">
        <v>76</v>
      </c>
      <c r="AT25" s="29">
        <v>12</v>
      </c>
      <c r="AU25" s="29">
        <v>5</v>
      </c>
    </row>
    <row r="26" spans="1:47" x14ac:dyDescent="0.25">
      <c r="B26" s="21" t="s">
        <v>37</v>
      </c>
      <c r="C26" s="31">
        <f t="shared" ref="C26:F26" si="17">SUM(C21:C24)</f>
        <v>0</v>
      </c>
      <c r="D26" s="31">
        <f t="shared" si="17"/>
        <v>0</v>
      </c>
      <c r="E26" s="31">
        <f t="shared" si="17"/>
        <v>2</v>
      </c>
      <c r="F26" s="31">
        <f t="shared" si="17"/>
        <v>12</v>
      </c>
      <c r="G26" s="9">
        <f t="shared" si="0"/>
        <v>14</v>
      </c>
      <c r="H26" s="29">
        <f t="shared" si="1"/>
        <v>0</v>
      </c>
      <c r="I26" s="29">
        <f t="shared" si="2"/>
        <v>0</v>
      </c>
      <c r="J26" s="29">
        <f t="shared" si="3"/>
        <v>14.285714285714285</v>
      </c>
      <c r="K26" s="29">
        <f t="shared" si="4"/>
        <v>85.714285714285708</v>
      </c>
      <c r="N26" s="21" t="s">
        <v>37</v>
      </c>
      <c r="O26" s="31">
        <f t="shared" ref="O26:R26" si="18">SUM(O21:O24)</f>
        <v>1</v>
      </c>
      <c r="P26" s="31">
        <f t="shared" si="18"/>
        <v>0</v>
      </c>
      <c r="Q26" s="31">
        <f t="shared" si="18"/>
        <v>1</v>
      </c>
      <c r="R26" s="31">
        <f t="shared" si="18"/>
        <v>14</v>
      </c>
      <c r="S26" s="9">
        <f t="shared" si="10"/>
        <v>16</v>
      </c>
      <c r="T26" s="29">
        <f t="shared" si="11"/>
        <v>6.25</v>
      </c>
      <c r="U26" s="29">
        <f t="shared" si="12"/>
        <v>0</v>
      </c>
      <c r="V26" s="29">
        <f t="shared" si="13"/>
        <v>6.25</v>
      </c>
      <c r="W26" s="29">
        <f t="shared" si="14"/>
        <v>87.5</v>
      </c>
      <c r="Z26" s="21" t="s">
        <v>37</v>
      </c>
      <c r="AA26" s="31">
        <v>1</v>
      </c>
      <c r="AB26" s="31">
        <v>0</v>
      </c>
      <c r="AC26" s="31">
        <v>1</v>
      </c>
      <c r="AD26" s="31">
        <v>14</v>
      </c>
      <c r="AE26" s="9">
        <v>16</v>
      </c>
      <c r="AF26" s="29">
        <v>6</v>
      </c>
      <c r="AG26" s="29">
        <v>0</v>
      </c>
      <c r="AH26" s="29">
        <v>6</v>
      </c>
      <c r="AI26" s="29">
        <v>88</v>
      </c>
      <c r="AL26" s="21" t="s">
        <v>37</v>
      </c>
      <c r="AM26" s="31">
        <v>1</v>
      </c>
      <c r="AN26" s="31">
        <v>0</v>
      </c>
      <c r="AO26" s="31">
        <v>0</v>
      </c>
      <c r="AP26" s="31">
        <v>13</v>
      </c>
      <c r="AQ26" s="9">
        <v>14</v>
      </c>
      <c r="AR26" s="29">
        <v>7</v>
      </c>
      <c r="AS26" s="29">
        <v>0</v>
      </c>
      <c r="AT26" s="29">
        <v>0</v>
      </c>
      <c r="AU26" s="29">
        <v>93</v>
      </c>
    </row>
    <row r="27" spans="1:47" x14ac:dyDescent="0.25">
      <c r="B27" s="21" t="s">
        <v>38</v>
      </c>
      <c r="C27" s="31">
        <f>SUM(C25:C26)</f>
        <v>3</v>
      </c>
      <c r="D27" s="31">
        <f t="shared" ref="D27:F27" si="19">SUM(D25:D26)</f>
        <v>36</v>
      </c>
      <c r="E27" s="31">
        <f t="shared" si="19"/>
        <v>7</v>
      </c>
      <c r="F27" s="31">
        <f t="shared" si="19"/>
        <v>14</v>
      </c>
      <c r="G27" s="9">
        <f t="shared" si="0"/>
        <v>60</v>
      </c>
      <c r="H27" s="29">
        <f t="shared" si="1"/>
        <v>5</v>
      </c>
      <c r="I27" s="29">
        <f t="shared" si="2"/>
        <v>60</v>
      </c>
      <c r="J27" s="29">
        <f t="shared" si="3"/>
        <v>11.666666666666666</v>
      </c>
      <c r="K27" s="29">
        <f t="shared" si="4"/>
        <v>23.333333333333332</v>
      </c>
      <c r="N27" s="17" t="s">
        <v>38</v>
      </c>
      <c r="O27" s="31">
        <f>SUM(O25:O26)</f>
        <v>4</v>
      </c>
      <c r="P27" s="31">
        <f t="shared" ref="P27:R27" si="20">SUM(P25:P26)</f>
        <v>26</v>
      </c>
      <c r="Q27" s="31">
        <f t="shared" si="20"/>
        <v>7</v>
      </c>
      <c r="R27" s="31">
        <f t="shared" si="20"/>
        <v>16</v>
      </c>
      <c r="S27" s="9">
        <f t="shared" si="10"/>
        <v>53</v>
      </c>
      <c r="T27" s="29">
        <f t="shared" si="11"/>
        <v>7.5471698113207548</v>
      </c>
      <c r="U27" s="29">
        <f t="shared" si="12"/>
        <v>49.056603773584904</v>
      </c>
      <c r="V27" s="29">
        <f t="shared" si="13"/>
        <v>13.20754716981132</v>
      </c>
      <c r="W27" s="29">
        <f t="shared" si="14"/>
        <v>30.188679245283019</v>
      </c>
      <c r="Z27" s="17" t="s">
        <v>38</v>
      </c>
      <c r="AA27" s="31">
        <v>6</v>
      </c>
      <c r="AB27" s="31">
        <v>24</v>
      </c>
      <c r="AC27" s="31">
        <v>7</v>
      </c>
      <c r="AD27" s="31">
        <v>16</v>
      </c>
      <c r="AE27" s="9">
        <v>53</v>
      </c>
      <c r="AF27" s="29">
        <v>11</v>
      </c>
      <c r="AG27" s="29">
        <v>45</v>
      </c>
      <c r="AH27" s="29">
        <v>13</v>
      </c>
      <c r="AI27" s="29">
        <v>30</v>
      </c>
      <c r="AL27" s="17" t="s">
        <v>38</v>
      </c>
      <c r="AM27" s="31">
        <v>4</v>
      </c>
      <c r="AN27" s="31">
        <v>31</v>
      </c>
      <c r="AO27" s="31">
        <v>5</v>
      </c>
      <c r="AP27" s="31">
        <v>15</v>
      </c>
      <c r="AQ27" s="9">
        <v>55</v>
      </c>
      <c r="AR27" s="29">
        <v>7</v>
      </c>
      <c r="AS27" s="29">
        <v>56</v>
      </c>
      <c r="AT27" s="29">
        <v>9</v>
      </c>
      <c r="AU27" s="29">
        <v>27</v>
      </c>
    </row>
    <row r="28" spans="1:47" x14ac:dyDescent="0.25">
      <c r="B28" s="19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</sheetData>
  <mergeCells count="4">
    <mergeCell ref="O1:R1"/>
    <mergeCell ref="C1:F1"/>
    <mergeCell ref="AA1:AD1"/>
    <mergeCell ref="AM1:A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opLeftCell="R1" zoomScaleNormal="100" workbookViewId="0">
      <selection activeCell="W1" sqref="W1:W1048576"/>
    </sheetView>
  </sheetViews>
  <sheetFormatPr defaultRowHeight="15" x14ac:dyDescent="0.25"/>
  <cols>
    <col min="1" max="1" width="9.140625" style="30"/>
    <col min="2" max="2" width="23.7109375" style="30" bestFit="1" customWidth="1"/>
    <col min="3" max="6" width="13.7109375" style="30" customWidth="1"/>
    <col min="7" max="7" width="9.140625" style="30" customWidth="1"/>
    <col min="8" max="8" width="9.140625" style="30"/>
    <col min="9" max="9" width="23.7109375" style="30" customWidth="1"/>
    <col min="10" max="13" width="13.7109375" style="30" customWidth="1"/>
    <col min="14" max="15" width="9.140625" style="30" customWidth="1"/>
    <col min="16" max="16" width="23.7109375" style="30" customWidth="1"/>
    <col min="17" max="20" width="13.7109375" style="30" customWidth="1"/>
    <col min="21" max="22" width="9.140625" style="30"/>
    <col min="23" max="23" width="23.7109375" style="30" customWidth="1"/>
    <col min="24" max="27" width="13.7109375" style="30" customWidth="1"/>
    <col min="28" max="16384" width="9.140625" style="30"/>
  </cols>
  <sheetData>
    <row r="1" spans="1:27" x14ac:dyDescent="0.25">
      <c r="B1" s="54">
        <v>2011</v>
      </c>
      <c r="C1" s="61" t="s">
        <v>14</v>
      </c>
      <c r="D1" s="62"/>
      <c r="E1" s="62"/>
      <c r="F1" s="63"/>
      <c r="I1" s="54">
        <v>2012</v>
      </c>
      <c r="J1" s="61" t="s">
        <v>14</v>
      </c>
      <c r="K1" s="62"/>
      <c r="L1" s="62"/>
      <c r="M1" s="63"/>
      <c r="P1" s="54">
        <v>2013</v>
      </c>
      <c r="Q1" s="61" t="s">
        <v>14</v>
      </c>
      <c r="R1" s="62"/>
      <c r="S1" s="62"/>
      <c r="T1" s="63"/>
      <c r="W1" s="54">
        <v>2014</v>
      </c>
      <c r="X1" s="61" t="s">
        <v>14</v>
      </c>
      <c r="Y1" s="62"/>
      <c r="Z1" s="62"/>
      <c r="AA1" s="63"/>
    </row>
    <row r="2" spans="1:27" x14ac:dyDescent="0.25">
      <c r="B2" s="55" t="s">
        <v>71</v>
      </c>
      <c r="C2" s="42">
        <v>36</v>
      </c>
      <c r="D2" s="45">
        <v>37</v>
      </c>
      <c r="E2" s="55">
        <v>38</v>
      </c>
      <c r="F2" s="55">
        <v>39</v>
      </c>
      <c r="I2" s="55" t="s">
        <v>71</v>
      </c>
      <c r="J2" s="42">
        <v>46</v>
      </c>
      <c r="K2" s="45">
        <v>47</v>
      </c>
      <c r="L2" s="55">
        <v>48</v>
      </c>
      <c r="M2" s="55">
        <v>49</v>
      </c>
      <c r="P2" s="55" t="s">
        <v>71</v>
      </c>
      <c r="Q2" s="42">
        <v>46</v>
      </c>
      <c r="R2" s="45">
        <v>47</v>
      </c>
      <c r="S2" s="55">
        <v>48</v>
      </c>
      <c r="T2" s="55">
        <v>49</v>
      </c>
      <c r="W2" s="55" t="s">
        <v>71</v>
      </c>
      <c r="X2" s="42">
        <v>46</v>
      </c>
      <c r="Y2" s="45">
        <v>47</v>
      </c>
      <c r="Z2" s="55">
        <v>48</v>
      </c>
      <c r="AA2" s="55">
        <v>49</v>
      </c>
    </row>
    <row r="3" spans="1:27" ht="36" x14ac:dyDescent="0.25">
      <c r="A3" s="34"/>
      <c r="B3" s="2"/>
      <c r="C3" s="14" t="s">
        <v>15</v>
      </c>
      <c r="D3" s="14" t="s">
        <v>16</v>
      </c>
      <c r="E3" s="14" t="s">
        <v>17</v>
      </c>
      <c r="F3" s="14" t="s">
        <v>18</v>
      </c>
      <c r="G3" s="36"/>
      <c r="H3" s="34"/>
      <c r="I3" s="2"/>
      <c r="J3" s="14" t="s">
        <v>15</v>
      </c>
      <c r="K3" s="14" t="s">
        <v>16</v>
      </c>
      <c r="L3" s="14" t="s">
        <v>17</v>
      </c>
      <c r="M3" s="14" t="s">
        <v>18</v>
      </c>
      <c r="N3" s="7"/>
      <c r="O3" s="7"/>
      <c r="P3" s="2"/>
      <c r="Q3" s="14" t="s">
        <v>15</v>
      </c>
      <c r="R3" s="14" t="s">
        <v>16</v>
      </c>
      <c r="S3" s="14" t="s">
        <v>17</v>
      </c>
      <c r="T3" s="14" t="s">
        <v>18</v>
      </c>
      <c r="W3" s="2"/>
      <c r="X3" s="14" t="s">
        <v>15</v>
      </c>
      <c r="Y3" s="14" t="s">
        <v>16</v>
      </c>
      <c r="Z3" s="14" t="s">
        <v>17</v>
      </c>
      <c r="AA3" s="14" t="s">
        <v>18</v>
      </c>
    </row>
    <row r="4" spans="1:27" x14ac:dyDescent="0.25">
      <c r="A4" s="28"/>
      <c r="B4" s="17" t="s">
        <v>3</v>
      </c>
      <c r="C4" s="10">
        <v>0</v>
      </c>
      <c r="D4" s="10">
        <v>1</v>
      </c>
      <c r="E4" s="10">
        <v>0</v>
      </c>
      <c r="F4" s="10">
        <v>1</v>
      </c>
      <c r="G4" s="35"/>
      <c r="H4" s="34"/>
      <c r="I4" s="17" t="s">
        <v>3</v>
      </c>
      <c r="J4" s="10"/>
      <c r="K4" s="10"/>
      <c r="L4" s="10"/>
      <c r="M4" s="10"/>
      <c r="N4" s="35"/>
      <c r="O4" s="35"/>
      <c r="P4" s="17" t="s">
        <v>3</v>
      </c>
      <c r="Q4" s="10">
        <v>0</v>
      </c>
      <c r="R4" s="10">
        <v>1</v>
      </c>
      <c r="S4" s="10">
        <v>0</v>
      </c>
      <c r="T4" s="10">
        <v>1</v>
      </c>
      <c r="W4" s="17" t="s">
        <v>3</v>
      </c>
      <c r="X4" s="10">
        <v>0</v>
      </c>
      <c r="Y4" s="10">
        <v>1</v>
      </c>
      <c r="Z4" s="10">
        <v>0</v>
      </c>
      <c r="AA4" s="10">
        <v>1</v>
      </c>
    </row>
    <row r="5" spans="1:27" x14ac:dyDescent="0.25">
      <c r="A5" s="20"/>
      <c r="B5" s="17" t="s">
        <v>19</v>
      </c>
      <c r="C5" s="10">
        <v>0</v>
      </c>
      <c r="D5" s="10">
        <v>1</v>
      </c>
      <c r="E5" s="10">
        <v>0</v>
      </c>
      <c r="F5" s="10">
        <v>1</v>
      </c>
      <c r="G5" s="35"/>
      <c r="H5" s="34"/>
      <c r="I5" s="17" t="s">
        <v>19</v>
      </c>
      <c r="J5" s="10">
        <v>1</v>
      </c>
      <c r="K5" s="10">
        <v>1</v>
      </c>
      <c r="L5" s="10">
        <v>0</v>
      </c>
      <c r="M5" s="10">
        <v>1</v>
      </c>
      <c r="N5" s="35"/>
      <c r="O5" s="35"/>
      <c r="P5" s="17" t="s">
        <v>19</v>
      </c>
      <c r="Q5" s="10">
        <v>1</v>
      </c>
      <c r="R5" s="10">
        <v>1</v>
      </c>
      <c r="S5" s="10">
        <v>0</v>
      </c>
      <c r="T5" s="10">
        <v>1</v>
      </c>
      <c r="W5" s="17" t="s">
        <v>19</v>
      </c>
      <c r="X5" s="10">
        <v>1</v>
      </c>
      <c r="Y5" s="10">
        <v>1</v>
      </c>
      <c r="Z5" s="10">
        <v>0</v>
      </c>
      <c r="AA5" s="10">
        <v>1</v>
      </c>
    </row>
    <row r="6" spans="1:27" x14ac:dyDescent="0.25">
      <c r="A6" s="18"/>
      <c r="B6" s="17" t="s">
        <v>20</v>
      </c>
      <c r="C6" s="10">
        <v>0</v>
      </c>
      <c r="D6" s="10">
        <v>1</v>
      </c>
      <c r="E6" s="10">
        <v>1</v>
      </c>
      <c r="F6" s="10">
        <v>1</v>
      </c>
      <c r="G6" s="35"/>
      <c r="H6" s="34"/>
      <c r="I6" s="17" t="s">
        <v>20</v>
      </c>
      <c r="J6" s="10">
        <v>0</v>
      </c>
      <c r="K6" s="10">
        <v>1</v>
      </c>
      <c r="L6" s="10">
        <v>1</v>
      </c>
      <c r="M6" s="10">
        <v>1</v>
      </c>
      <c r="N6" s="35"/>
      <c r="O6" s="35"/>
      <c r="P6" s="17" t="s">
        <v>20</v>
      </c>
      <c r="Q6" s="10"/>
      <c r="R6" s="10"/>
      <c r="S6" s="10"/>
      <c r="T6" s="10"/>
      <c r="W6" s="17" t="s">
        <v>20</v>
      </c>
      <c r="X6" s="10">
        <v>0</v>
      </c>
      <c r="Y6" s="10">
        <v>0</v>
      </c>
      <c r="Z6" s="10">
        <v>0</v>
      </c>
      <c r="AA6" s="10">
        <v>0</v>
      </c>
    </row>
    <row r="7" spans="1:27" x14ac:dyDescent="0.25">
      <c r="A7" s="20"/>
      <c r="B7" s="21" t="s">
        <v>21</v>
      </c>
      <c r="C7" s="10">
        <v>0</v>
      </c>
      <c r="D7" s="10">
        <v>1</v>
      </c>
      <c r="E7" s="10">
        <v>1</v>
      </c>
      <c r="F7" s="10">
        <v>0</v>
      </c>
      <c r="G7" s="35"/>
      <c r="H7" s="34"/>
      <c r="I7" s="21" t="s">
        <v>21</v>
      </c>
      <c r="J7" s="10">
        <v>0</v>
      </c>
      <c r="K7" s="10">
        <v>1</v>
      </c>
      <c r="L7" s="10">
        <v>1</v>
      </c>
      <c r="M7" s="10">
        <v>1</v>
      </c>
      <c r="N7" s="35"/>
      <c r="O7" s="35"/>
      <c r="P7" s="21" t="s">
        <v>21</v>
      </c>
      <c r="Q7" s="10">
        <v>0</v>
      </c>
      <c r="R7" s="10">
        <v>1</v>
      </c>
      <c r="S7" s="10">
        <v>1</v>
      </c>
      <c r="T7" s="10">
        <v>1</v>
      </c>
      <c r="W7" s="21" t="s">
        <v>21</v>
      </c>
      <c r="X7" s="10">
        <v>0</v>
      </c>
      <c r="Y7" s="10">
        <v>1</v>
      </c>
      <c r="Z7" s="10">
        <v>1</v>
      </c>
      <c r="AA7" s="10">
        <v>1</v>
      </c>
    </row>
    <row r="8" spans="1:27" x14ac:dyDescent="0.25">
      <c r="A8" s="18"/>
      <c r="B8" s="21" t="s">
        <v>22</v>
      </c>
      <c r="C8" s="10">
        <v>1</v>
      </c>
      <c r="D8" s="10">
        <v>1</v>
      </c>
      <c r="E8" s="10">
        <v>1</v>
      </c>
      <c r="F8" s="10">
        <v>1</v>
      </c>
      <c r="G8" s="35"/>
      <c r="H8" s="34"/>
      <c r="I8" s="21" t="s">
        <v>22</v>
      </c>
      <c r="J8" s="10">
        <v>1</v>
      </c>
      <c r="K8" s="10">
        <v>1</v>
      </c>
      <c r="L8" s="10">
        <v>1</v>
      </c>
      <c r="M8" s="10">
        <v>1</v>
      </c>
      <c r="N8" s="35"/>
      <c r="O8" s="35"/>
      <c r="P8" s="21" t="s">
        <v>22</v>
      </c>
      <c r="Q8" s="10">
        <v>1</v>
      </c>
      <c r="R8" s="10">
        <v>1</v>
      </c>
      <c r="S8" s="10">
        <v>1</v>
      </c>
      <c r="T8" s="10">
        <v>1</v>
      </c>
      <c r="W8" s="21" t="s">
        <v>22</v>
      </c>
      <c r="X8" s="10">
        <v>1</v>
      </c>
      <c r="Y8" s="10">
        <v>1</v>
      </c>
      <c r="Z8" s="10">
        <v>1</v>
      </c>
      <c r="AA8" s="10">
        <v>1</v>
      </c>
    </row>
    <row r="9" spans="1:27" x14ac:dyDescent="0.25">
      <c r="A9" s="18"/>
      <c r="B9" s="21" t="s">
        <v>23</v>
      </c>
      <c r="C9" s="10">
        <v>0</v>
      </c>
      <c r="D9" s="10">
        <v>1</v>
      </c>
      <c r="E9" s="10">
        <v>0</v>
      </c>
      <c r="F9" s="10">
        <v>1</v>
      </c>
      <c r="G9" s="34"/>
      <c r="H9" s="34"/>
      <c r="I9" s="21" t="s">
        <v>23</v>
      </c>
      <c r="J9" s="10">
        <v>0</v>
      </c>
      <c r="K9" s="10">
        <v>1</v>
      </c>
      <c r="L9" s="10">
        <v>0</v>
      </c>
      <c r="M9" s="10">
        <v>1</v>
      </c>
      <c r="N9" s="34"/>
      <c r="O9" s="34"/>
      <c r="P9" s="21" t="s">
        <v>23</v>
      </c>
      <c r="Q9" s="10">
        <v>0</v>
      </c>
      <c r="R9" s="10">
        <v>1</v>
      </c>
      <c r="S9" s="10">
        <v>0</v>
      </c>
      <c r="T9" s="10">
        <v>1</v>
      </c>
      <c r="W9" s="21" t="s">
        <v>23</v>
      </c>
      <c r="X9" s="10">
        <v>0</v>
      </c>
      <c r="Y9" s="10">
        <v>1</v>
      </c>
      <c r="Z9" s="10">
        <v>0</v>
      </c>
      <c r="AA9" s="10">
        <v>1</v>
      </c>
    </row>
    <row r="10" spans="1:27" x14ac:dyDescent="0.25">
      <c r="A10" s="20"/>
      <c r="B10" s="21" t="s">
        <v>24</v>
      </c>
      <c r="C10" s="10">
        <v>0</v>
      </c>
      <c r="D10" s="10">
        <v>1</v>
      </c>
      <c r="E10" s="10">
        <v>1</v>
      </c>
      <c r="F10" s="10">
        <v>1</v>
      </c>
      <c r="G10" s="34"/>
      <c r="H10" s="34"/>
      <c r="I10" s="21" t="s">
        <v>24</v>
      </c>
      <c r="J10" s="10">
        <v>0</v>
      </c>
      <c r="K10" s="10">
        <v>1</v>
      </c>
      <c r="L10" s="10">
        <v>1</v>
      </c>
      <c r="M10" s="10">
        <v>1</v>
      </c>
      <c r="N10" s="34"/>
      <c r="O10" s="34"/>
      <c r="P10" s="21" t="s">
        <v>24</v>
      </c>
      <c r="Q10" s="10">
        <v>0</v>
      </c>
      <c r="R10" s="10">
        <v>1</v>
      </c>
      <c r="S10" s="10">
        <v>1</v>
      </c>
      <c r="T10" s="10">
        <v>1</v>
      </c>
      <c r="W10" s="21" t="s">
        <v>24</v>
      </c>
      <c r="X10" s="10">
        <v>0</v>
      </c>
      <c r="Y10" s="10">
        <v>1</v>
      </c>
      <c r="Z10" s="10">
        <v>1</v>
      </c>
      <c r="AA10" s="10">
        <v>1</v>
      </c>
    </row>
    <row r="11" spans="1:27" ht="27" x14ac:dyDescent="0.25">
      <c r="A11" s="18"/>
      <c r="B11" s="21" t="s">
        <v>25</v>
      </c>
      <c r="C11" s="10">
        <v>0</v>
      </c>
      <c r="D11" s="10">
        <v>1</v>
      </c>
      <c r="E11" s="10">
        <v>1</v>
      </c>
      <c r="F11" s="10">
        <v>1</v>
      </c>
      <c r="G11" s="34"/>
      <c r="H11" s="34"/>
      <c r="I11" s="21" t="s">
        <v>25</v>
      </c>
      <c r="J11" s="10">
        <v>0</v>
      </c>
      <c r="K11" s="10">
        <v>1</v>
      </c>
      <c r="L11" s="10">
        <v>1</v>
      </c>
      <c r="M11" s="10">
        <v>1</v>
      </c>
      <c r="N11" s="34"/>
      <c r="O11" s="34"/>
      <c r="P11" s="21" t="s">
        <v>25</v>
      </c>
      <c r="Q11" s="10">
        <v>0</v>
      </c>
      <c r="R11" s="10">
        <v>1</v>
      </c>
      <c r="S11" s="10">
        <v>1</v>
      </c>
      <c r="T11" s="10">
        <v>1</v>
      </c>
      <c r="W11" s="21" t="s">
        <v>25</v>
      </c>
      <c r="X11" s="10">
        <v>0</v>
      </c>
      <c r="Y11" s="10">
        <v>1</v>
      </c>
      <c r="Z11" s="10">
        <v>1</v>
      </c>
      <c r="AA11" s="10">
        <v>1</v>
      </c>
    </row>
    <row r="12" spans="1:27" x14ac:dyDescent="0.25">
      <c r="A12" s="20"/>
      <c r="B12" s="21" t="s">
        <v>26</v>
      </c>
      <c r="C12" s="10">
        <v>0</v>
      </c>
      <c r="D12" s="10">
        <v>1</v>
      </c>
      <c r="E12" s="10">
        <v>1</v>
      </c>
      <c r="F12" s="10">
        <v>1</v>
      </c>
      <c r="I12" s="21" t="s">
        <v>26</v>
      </c>
      <c r="J12" s="10">
        <v>0</v>
      </c>
      <c r="K12" s="10">
        <v>1</v>
      </c>
      <c r="L12" s="10">
        <v>1</v>
      </c>
      <c r="M12" s="10">
        <v>1</v>
      </c>
      <c r="P12" s="21" t="s">
        <v>26</v>
      </c>
      <c r="Q12" s="10"/>
      <c r="R12" s="10"/>
      <c r="S12" s="10"/>
      <c r="T12" s="10"/>
      <c r="W12" s="21" t="s">
        <v>26</v>
      </c>
      <c r="X12" s="10">
        <v>0</v>
      </c>
      <c r="Y12" s="10">
        <v>1</v>
      </c>
      <c r="Z12" s="10">
        <v>0</v>
      </c>
      <c r="AA12" s="10">
        <v>1</v>
      </c>
    </row>
    <row r="13" spans="1:27" x14ac:dyDescent="0.25">
      <c r="A13" s="20"/>
      <c r="B13" s="21" t="s">
        <v>27</v>
      </c>
      <c r="C13" s="10">
        <v>0</v>
      </c>
      <c r="D13" s="10">
        <v>1</v>
      </c>
      <c r="E13" s="10">
        <v>0</v>
      </c>
      <c r="F13" s="10">
        <v>1</v>
      </c>
      <c r="I13" s="21" t="s">
        <v>27</v>
      </c>
      <c r="J13" s="10">
        <v>0</v>
      </c>
      <c r="K13" s="10">
        <v>1</v>
      </c>
      <c r="L13" s="10">
        <v>0</v>
      </c>
      <c r="M13" s="10">
        <v>1</v>
      </c>
      <c r="P13" s="21" t="s">
        <v>27</v>
      </c>
      <c r="Q13" s="10"/>
      <c r="R13" s="10">
        <v>1</v>
      </c>
      <c r="S13" s="10"/>
      <c r="T13" s="10">
        <v>1</v>
      </c>
      <c r="W13" s="21" t="s">
        <v>27</v>
      </c>
      <c r="X13" s="10">
        <v>0</v>
      </c>
      <c r="Y13" s="10">
        <v>1</v>
      </c>
      <c r="Z13" s="10">
        <v>0</v>
      </c>
      <c r="AA13" s="10">
        <v>1</v>
      </c>
    </row>
    <row r="14" spans="1:27" x14ac:dyDescent="0.25">
      <c r="A14" s="18"/>
      <c r="B14" s="21" t="s">
        <v>28</v>
      </c>
      <c r="C14" s="10">
        <v>0</v>
      </c>
      <c r="D14" s="10">
        <v>1</v>
      </c>
      <c r="E14" s="10">
        <v>1</v>
      </c>
      <c r="F14" s="10">
        <v>1</v>
      </c>
      <c r="I14" s="21" t="s">
        <v>28</v>
      </c>
      <c r="J14" s="10">
        <v>0</v>
      </c>
      <c r="K14" s="10">
        <v>1</v>
      </c>
      <c r="L14" s="10">
        <v>1</v>
      </c>
      <c r="M14" s="10">
        <v>1</v>
      </c>
      <c r="P14" s="21" t="s">
        <v>28</v>
      </c>
      <c r="Q14" s="10">
        <v>0</v>
      </c>
      <c r="R14" s="10">
        <v>1</v>
      </c>
      <c r="S14" s="10">
        <v>1</v>
      </c>
      <c r="T14" s="10">
        <v>1</v>
      </c>
      <c r="W14" s="21" t="s">
        <v>28</v>
      </c>
      <c r="X14" s="10">
        <v>0</v>
      </c>
      <c r="Y14" s="10">
        <v>1</v>
      </c>
      <c r="Z14" s="10">
        <v>1</v>
      </c>
      <c r="AA14" s="10">
        <v>1</v>
      </c>
    </row>
    <row r="15" spans="1:27" x14ac:dyDescent="0.25">
      <c r="A15" s="18"/>
      <c r="B15" s="21" t="s">
        <v>29</v>
      </c>
      <c r="C15" s="10">
        <v>0</v>
      </c>
      <c r="D15" s="10">
        <v>1</v>
      </c>
      <c r="E15" s="10">
        <v>0</v>
      </c>
      <c r="F15" s="10">
        <v>1</v>
      </c>
      <c r="I15" s="21" t="s">
        <v>29</v>
      </c>
      <c r="J15" s="10"/>
      <c r="K15" s="10">
        <v>1</v>
      </c>
      <c r="L15" s="10"/>
      <c r="M15" s="10">
        <v>1</v>
      </c>
      <c r="P15" s="21" t="s">
        <v>29</v>
      </c>
      <c r="Q15" s="10">
        <v>0</v>
      </c>
      <c r="R15" s="10">
        <v>1</v>
      </c>
      <c r="S15" s="10">
        <v>0</v>
      </c>
      <c r="T15" s="10">
        <v>1</v>
      </c>
      <c r="W15" s="21" t="s">
        <v>29</v>
      </c>
      <c r="X15" s="10">
        <v>0</v>
      </c>
      <c r="Y15" s="10">
        <v>1</v>
      </c>
      <c r="Z15" s="10">
        <v>0</v>
      </c>
      <c r="AA15" s="10">
        <v>1</v>
      </c>
    </row>
    <row r="16" spans="1:27" x14ac:dyDescent="0.25">
      <c r="A16" s="18"/>
      <c r="B16" s="21" t="s">
        <v>30</v>
      </c>
      <c r="C16" s="10">
        <v>0</v>
      </c>
      <c r="D16" s="10">
        <v>1</v>
      </c>
      <c r="E16" s="10">
        <v>0</v>
      </c>
      <c r="F16" s="10">
        <v>1</v>
      </c>
      <c r="I16" s="21" t="s">
        <v>30</v>
      </c>
      <c r="J16" s="10">
        <v>0</v>
      </c>
      <c r="K16" s="10">
        <v>1</v>
      </c>
      <c r="L16" s="10">
        <v>0</v>
      </c>
      <c r="M16" s="10">
        <v>1</v>
      </c>
      <c r="P16" s="21" t="s">
        <v>30</v>
      </c>
      <c r="Q16" s="10">
        <v>0</v>
      </c>
      <c r="R16" s="10">
        <v>1</v>
      </c>
      <c r="S16" s="10">
        <v>0</v>
      </c>
      <c r="T16" s="10">
        <v>1</v>
      </c>
      <c r="W16" s="21" t="s">
        <v>30</v>
      </c>
      <c r="X16" s="10">
        <v>0</v>
      </c>
      <c r="Y16" s="10">
        <v>1</v>
      </c>
      <c r="Z16" s="10">
        <v>0</v>
      </c>
      <c r="AA16" s="10">
        <v>1</v>
      </c>
    </row>
    <row r="17" spans="1:27" ht="27" x14ac:dyDescent="0.25">
      <c r="A17" s="20"/>
      <c r="B17" s="21" t="s">
        <v>31</v>
      </c>
      <c r="C17" s="10">
        <v>0</v>
      </c>
      <c r="D17" s="10">
        <v>1</v>
      </c>
      <c r="E17" s="10">
        <v>0</v>
      </c>
      <c r="F17" s="10">
        <v>1</v>
      </c>
      <c r="I17" s="21" t="s">
        <v>31</v>
      </c>
      <c r="J17" s="10">
        <v>0</v>
      </c>
      <c r="K17" s="10">
        <v>1</v>
      </c>
      <c r="L17" s="10">
        <v>0</v>
      </c>
      <c r="M17" s="10">
        <v>1</v>
      </c>
      <c r="P17" s="21" t="s">
        <v>31</v>
      </c>
      <c r="Q17" s="10">
        <v>0</v>
      </c>
      <c r="R17" s="10">
        <v>1</v>
      </c>
      <c r="S17" s="10">
        <v>0</v>
      </c>
      <c r="T17" s="10">
        <v>1</v>
      </c>
      <c r="W17" s="21" t="s">
        <v>31</v>
      </c>
      <c r="X17" s="10">
        <v>0</v>
      </c>
      <c r="Y17" s="10">
        <v>1</v>
      </c>
      <c r="Z17" s="10">
        <v>0</v>
      </c>
      <c r="AA17" s="10">
        <v>1</v>
      </c>
    </row>
    <row r="18" spans="1:27" x14ac:dyDescent="0.25">
      <c r="B18" s="21" t="s">
        <v>5</v>
      </c>
      <c r="C18" s="10">
        <v>0</v>
      </c>
      <c r="D18" s="10">
        <v>1</v>
      </c>
      <c r="E18" s="10">
        <v>0</v>
      </c>
      <c r="F18" s="10">
        <v>1</v>
      </c>
      <c r="I18" s="21" t="s">
        <v>5</v>
      </c>
      <c r="J18" s="10">
        <v>0</v>
      </c>
      <c r="K18" s="10">
        <v>1</v>
      </c>
      <c r="L18" s="10">
        <v>0</v>
      </c>
      <c r="M18" s="10">
        <v>1</v>
      </c>
      <c r="P18" s="21" t="s">
        <v>5</v>
      </c>
      <c r="Q18" s="10">
        <v>0</v>
      </c>
      <c r="R18" s="10">
        <v>1</v>
      </c>
      <c r="S18" s="10">
        <v>0</v>
      </c>
      <c r="T18" s="10">
        <v>1</v>
      </c>
      <c r="W18" s="21" t="s">
        <v>5</v>
      </c>
      <c r="X18" s="10">
        <v>0</v>
      </c>
      <c r="Y18" s="10">
        <v>1</v>
      </c>
      <c r="Z18" s="10">
        <v>0</v>
      </c>
      <c r="AA18" s="10">
        <v>1</v>
      </c>
    </row>
    <row r="19" spans="1:27" x14ac:dyDescent="0.25">
      <c r="B19" s="21" t="s">
        <v>2</v>
      </c>
      <c r="C19" s="10"/>
      <c r="D19" s="10"/>
      <c r="E19" s="10"/>
      <c r="F19" s="10"/>
      <c r="I19" s="21" t="s">
        <v>2</v>
      </c>
      <c r="J19" s="10"/>
      <c r="K19" s="10"/>
      <c r="L19" s="10"/>
      <c r="M19" s="10"/>
      <c r="P19" s="21" t="s">
        <v>2</v>
      </c>
      <c r="Q19" s="10">
        <v>1</v>
      </c>
      <c r="R19" s="10">
        <v>1</v>
      </c>
      <c r="S19" s="10">
        <v>0</v>
      </c>
      <c r="T19" s="10">
        <v>1</v>
      </c>
      <c r="W19" s="21" t="s">
        <v>2</v>
      </c>
      <c r="X19" s="10">
        <v>1</v>
      </c>
      <c r="Y19" s="10">
        <v>1</v>
      </c>
      <c r="Z19" s="10">
        <v>0</v>
      </c>
      <c r="AA19" s="10">
        <v>1</v>
      </c>
    </row>
    <row r="20" spans="1:27" x14ac:dyDescent="0.25">
      <c r="B20" s="21" t="s">
        <v>4</v>
      </c>
      <c r="C20" s="10">
        <v>1</v>
      </c>
      <c r="D20" s="10">
        <v>1</v>
      </c>
      <c r="E20" s="10">
        <v>0</v>
      </c>
      <c r="F20" s="10">
        <v>1</v>
      </c>
      <c r="I20" s="21" t="s">
        <v>4</v>
      </c>
      <c r="J20" s="10">
        <v>0</v>
      </c>
      <c r="K20" s="10">
        <v>1</v>
      </c>
      <c r="L20" s="10">
        <v>0</v>
      </c>
      <c r="M20" s="10">
        <v>0</v>
      </c>
      <c r="P20" s="21" t="s">
        <v>4</v>
      </c>
      <c r="Q20" s="10"/>
      <c r="R20" s="10"/>
      <c r="S20" s="10"/>
      <c r="T20" s="10"/>
      <c r="W20" s="21" t="s">
        <v>4</v>
      </c>
      <c r="X20" s="10">
        <v>0</v>
      </c>
      <c r="Y20" s="10">
        <v>0</v>
      </c>
      <c r="Z20" s="10">
        <v>0</v>
      </c>
      <c r="AA20" s="10">
        <v>1</v>
      </c>
    </row>
    <row r="21" spans="1:27" ht="27" x14ac:dyDescent="0.25">
      <c r="B21" s="21" t="s">
        <v>43</v>
      </c>
      <c r="C21" s="10">
        <v>0</v>
      </c>
      <c r="D21" s="10">
        <v>1</v>
      </c>
      <c r="E21" s="10">
        <v>0</v>
      </c>
      <c r="F21" s="10">
        <v>0</v>
      </c>
      <c r="I21" s="21" t="s">
        <v>43</v>
      </c>
      <c r="J21" s="10">
        <v>0</v>
      </c>
      <c r="K21" s="10">
        <v>1</v>
      </c>
      <c r="L21" s="10">
        <v>0</v>
      </c>
      <c r="M21" s="10">
        <v>0</v>
      </c>
      <c r="P21" s="21" t="s">
        <v>43</v>
      </c>
      <c r="Q21" s="10">
        <v>0</v>
      </c>
      <c r="R21" s="10">
        <v>1</v>
      </c>
      <c r="S21" s="10">
        <v>0</v>
      </c>
      <c r="T21" s="10">
        <v>0</v>
      </c>
      <c r="W21" s="21" t="s">
        <v>43</v>
      </c>
      <c r="X21" s="10">
        <v>0</v>
      </c>
      <c r="Y21" s="10">
        <v>1</v>
      </c>
      <c r="Z21" s="10">
        <v>0</v>
      </c>
      <c r="AA21" s="10">
        <v>0</v>
      </c>
    </row>
    <row r="22" spans="1:27" ht="27" x14ac:dyDescent="0.25">
      <c r="B22" s="21" t="s">
        <v>42</v>
      </c>
      <c r="C22" s="31">
        <v>0</v>
      </c>
      <c r="D22" s="31">
        <v>1</v>
      </c>
      <c r="E22" s="31">
        <v>0</v>
      </c>
      <c r="F22" s="31">
        <v>0</v>
      </c>
      <c r="I22" s="21" t="s">
        <v>42</v>
      </c>
      <c r="J22" s="31">
        <v>0</v>
      </c>
      <c r="K22" s="31">
        <v>1</v>
      </c>
      <c r="L22" s="31">
        <v>0</v>
      </c>
      <c r="M22" s="31">
        <v>0</v>
      </c>
      <c r="P22" s="21" t="s">
        <v>42</v>
      </c>
      <c r="Q22" s="31">
        <v>0</v>
      </c>
      <c r="R22" s="31">
        <v>1</v>
      </c>
      <c r="S22" s="31">
        <v>0</v>
      </c>
      <c r="T22" s="31">
        <v>0</v>
      </c>
      <c r="W22" s="21" t="s">
        <v>42</v>
      </c>
      <c r="X22" s="31">
        <v>0</v>
      </c>
      <c r="Y22" s="31">
        <v>1</v>
      </c>
      <c r="Z22" s="31">
        <v>0</v>
      </c>
      <c r="AA22" s="31">
        <v>1</v>
      </c>
    </row>
    <row r="23" spans="1:27" ht="27" x14ac:dyDescent="0.25">
      <c r="B23" s="21" t="s">
        <v>40</v>
      </c>
      <c r="C23" s="15">
        <v>0</v>
      </c>
      <c r="D23" s="15">
        <v>1</v>
      </c>
      <c r="E23" s="15">
        <v>0</v>
      </c>
      <c r="F23" s="15">
        <v>0</v>
      </c>
      <c r="I23" s="21" t="s">
        <v>40</v>
      </c>
      <c r="J23" s="15">
        <v>0</v>
      </c>
      <c r="K23" s="15">
        <v>1</v>
      </c>
      <c r="L23" s="15">
        <v>0</v>
      </c>
      <c r="M23" s="15">
        <v>1</v>
      </c>
      <c r="P23" s="21" t="s">
        <v>40</v>
      </c>
      <c r="Q23" s="15">
        <v>0</v>
      </c>
      <c r="R23" s="15">
        <v>1</v>
      </c>
      <c r="S23" s="15">
        <v>0</v>
      </c>
      <c r="T23" s="15">
        <v>1</v>
      </c>
      <c r="W23" s="21" t="s">
        <v>40</v>
      </c>
      <c r="X23" s="15">
        <v>0</v>
      </c>
      <c r="Y23" s="15">
        <v>1</v>
      </c>
      <c r="Z23" s="15">
        <v>0</v>
      </c>
      <c r="AA23" s="15">
        <v>1</v>
      </c>
    </row>
    <row r="24" spans="1:27" ht="27" x14ac:dyDescent="0.25">
      <c r="B24" s="21" t="s">
        <v>41</v>
      </c>
      <c r="C24" s="31">
        <v>0</v>
      </c>
      <c r="D24" s="39">
        <v>1</v>
      </c>
      <c r="E24" s="39">
        <v>0</v>
      </c>
      <c r="F24" s="39">
        <v>1</v>
      </c>
      <c r="I24" s="21" t="s">
        <v>41</v>
      </c>
      <c r="J24" s="31">
        <v>1</v>
      </c>
      <c r="K24" s="39">
        <v>1</v>
      </c>
      <c r="L24" s="39">
        <v>1</v>
      </c>
      <c r="M24" s="39"/>
      <c r="P24" s="21" t="s">
        <v>41</v>
      </c>
      <c r="Q24" s="31">
        <v>1</v>
      </c>
      <c r="R24" s="58">
        <v>1</v>
      </c>
      <c r="S24" s="58">
        <v>1</v>
      </c>
      <c r="T24" s="58">
        <v>0</v>
      </c>
      <c r="W24" s="21" t="s">
        <v>41</v>
      </c>
      <c r="X24" s="31">
        <v>0</v>
      </c>
      <c r="Y24" s="59">
        <v>1</v>
      </c>
      <c r="Z24" s="59">
        <v>1</v>
      </c>
      <c r="AA24" s="59">
        <v>1</v>
      </c>
    </row>
    <row r="25" spans="1:27" x14ac:dyDescent="0.25">
      <c r="B25" s="21" t="s">
        <v>64</v>
      </c>
      <c r="C25" s="31">
        <v>17</v>
      </c>
      <c r="D25" s="39">
        <v>17</v>
      </c>
      <c r="E25" s="39">
        <v>17</v>
      </c>
      <c r="F25" s="39">
        <v>17</v>
      </c>
      <c r="I25" s="21" t="s">
        <v>64</v>
      </c>
      <c r="J25" s="31">
        <v>17</v>
      </c>
      <c r="K25" s="39">
        <v>17</v>
      </c>
      <c r="L25" s="39">
        <v>17</v>
      </c>
      <c r="M25" s="39">
        <v>17</v>
      </c>
      <c r="P25" s="21" t="s">
        <v>64</v>
      </c>
      <c r="Q25" s="31">
        <v>17</v>
      </c>
      <c r="R25" s="58">
        <v>17</v>
      </c>
      <c r="S25" s="58">
        <v>17</v>
      </c>
      <c r="T25" s="58">
        <v>17</v>
      </c>
      <c r="W25" s="21" t="s">
        <v>64</v>
      </c>
      <c r="X25" s="31">
        <v>17</v>
      </c>
      <c r="Y25" s="59">
        <v>17</v>
      </c>
      <c r="Z25" s="59">
        <v>17</v>
      </c>
      <c r="AA25" s="59">
        <v>17</v>
      </c>
    </row>
    <row r="26" spans="1:27" s="34" customFormat="1" x14ac:dyDescent="0.25">
      <c r="B26" s="21" t="s">
        <v>56</v>
      </c>
      <c r="C26" s="31">
        <f>SUM(C4:C20)</f>
        <v>2</v>
      </c>
      <c r="D26" s="31">
        <f t="shared" ref="D26:F26" si="0">SUM(D4:D20)</f>
        <v>16</v>
      </c>
      <c r="E26" s="31">
        <f t="shared" si="0"/>
        <v>7</v>
      </c>
      <c r="F26" s="31">
        <f t="shared" si="0"/>
        <v>15</v>
      </c>
      <c r="I26" s="21" t="s">
        <v>56</v>
      </c>
      <c r="J26" s="31">
        <f>SUM(J4:J20)</f>
        <v>2</v>
      </c>
      <c r="K26" s="31">
        <f t="shared" ref="K26:M26" si="1">SUM(K4:K20)</f>
        <v>15</v>
      </c>
      <c r="L26" s="31">
        <f t="shared" si="1"/>
        <v>7</v>
      </c>
      <c r="M26" s="31">
        <f t="shared" si="1"/>
        <v>14</v>
      </c>
      <c r="P26" s="21" t="s">
        <v>56</v>
      </c>
      <c r="Q26" s="31">
        <v>3</v>
      </c>
      <c r="R26" s="31">
        <v>14</v>
      </c>
      <c r="S26" s="31">
        <v>5</v>
      </c>
      <c r="T26" s="31">
        <v>14</v>
      </c>
      <c r="W26" s="21" t="s">
        <v>56</v>
      </c>
      <c r="X26" s="31">
        <v>3</v>
      </c>
      <c r="Y26" s="31">
        <v>15</v>
      </c>
      <c r="Z26" s="31">
        <v>5</v>
      </c>
      <c r="AA26" s="31">
        <v>16</v>
      </c>
    </row>
    <row r="27" spans="1:27" s="34" customFormat="1" x14ac:dyDescent="0.25">
      <c r="B27" s="21" t="s">
        <v>59</v>
      </c>
      <c r="C27" s="31">
        <f>C25-C26</f>
        <v>15</v>
      </c>
      <c r="D27" s="31">
        <f t="shared" ref="D27:F27" si="2">D25-D26</f>
        <v>1</v>
      </c>
      <c r="E27" s="31">
        <f t="shared" si="2"/>
        <v>10</v>
      </c>
      <c r="F27" s="31">
        <f t="shared" si="2"/>
        <v>2</v>
      </c>
      <c r="I27" s="21" t="s">
        <v>59</v>
      </c>
      <c r="J27" s="31">
        <f>J25-J26</f>
        <v>15</v>
      </c>
      <c r="K27" s="31">
        <f t="shared" ref="K27:M27" si="3">K25-K26</f>
        <v>2</v>
      </c>
      <c r="L27" s="31">
        <f t="shared" si="3"/>
        <v>10</v>
      </c>
      <c r="M27" s="31">
        <f t="shared" si="3"/>
        <v>3</v>
      </c>
      <c r="P27" s="21" t="s">
        <v>59</v>
      </c>
      <c r="Q27" s="31">
        <v>14</v>
      </c>
      <c r="R27" s="31">
        <v>3</v>
      </c>
      <c r="S27" s="31">
        <v>12</v>
      </c>
      <c r="T27" s="31">
        <v>3</v>
      </c>
      <c r="W27" s="21" t="s">
        <v>59</v>
      </c>
      <c r="X27" s="31">
        <v>14</v>
      </c>
      <c r="Y27" s="31">
        <v>2</v>
      </c>
      <c r="Z27" s="31">
        <v>12</v>
      </c>
      <c r="AA27" s="31">
        <v>1</v>
      </c>
    </row>
    <row r="28" spans="1:27" s="34" customFormat="1" x14ac:dyDescent="0.25">
      <c r="B28" s="21" t="s">
        <v>63</v>
      </c>
      <c r="C28" s="31">
        <v>4</v>
      </c>
      <c r="D28" s="31">
        <v>4</v>
      </c>
      <c r="E28" s="31">
        <v>4</v>
      </c>
      <c r="F28" s="31">
        <v>4</v>
      </c>
      <c r="I28" s="21" t="s">
        <v>63</v>
      </c>
      <c r="J28" s="31">
        <v>4</v>
      </c>
      <c r="K28" s="31">
        <v>4</v>
      </c>
      <c r="L28" s="31">
        <v>4</v>
      </c>
      <c r="M28" s="31">
        <v>4</v>
      </c>
      <c r="P28" s="21" t="s">
        <v>63</v>
      </c>
      <c r="Q28" s="31">
        <v>4</v>
      </c>
      <c r="R28" s="31">
        <v>4</v>
      </c>
      <c r="S28" s="31">
        <v>4</v>
      </c>
      <c r="T28" s="31">
        <v>4</v>
      </c>
      <c r="W28" s="21" t="s">
        <v>63</v>
      </c>
      <c r="X28" s="31">
        <v>4</v>
      </c>
      <c r="Y28" s="31">
        <v>4</v>
      </c>
      <c r="Z28" s="31">
        <v>4</v>
      </c>
      <c r="AA28" s="31">
        <v>4</v>
      </c>
    </row>
    <row r="29" spans="1:27" s="34" customFormat="1" x14ac:dyDescent="0.25">
      <c r="B29" s="21" t="s">
        <v>57</v>
      </c>
      <c r="C29" s="31">
        <f t="shared" ref="C29:F29" si="4">SUM(C21:C24)</f>
        <v>0</v>
      </c>
      <c r="D29" s="31">
        <f t="shared" si="4"/>
        <v>4</v>
      </c>
      <c r="E29" s="31">
        <v>0</v>
      </c>
      <c r="F29" s="31">
        <f t="shared" si="4"/>
        <v>1</v>
      </c>
      <c r="I29" s="21" t="s">
        <v>57</v>
      </c>
      <c r="J29" s="31">
        <f t="shared" ref="J29:K29" si="5">SUM(J21:J24)</f>
        <v>1</v>
      </c>
      <c r="K29" s="31">
        <f t="shared" si="5"/>
        <v>4</v>
      </c>
      <c r="L29" s="31">
        <v>0</v>
      </c>
      <c r="M29" s="31">
        <f t="shared" ref="M29" si="6">SUM(M21:M24)</f>
        <v>1</v>
      </c>
      <c r="P29" s="21" t="s">
        <v>57</v>
      </c>
      <c r="Q29" s="31">
        <v>1</v>
      </c>
      <c r="R29" s="31">
        <v>4</v>
      </c>
      <c r="S29" s="31">
        <v>1</v>
      </c>
      <c r="T29" s="31">
        <v>1</v>
      </c>
      <c r="W29" s="21" t="s">
        <v>57</v>
      </c>
      <c r="X29" s="31">
        <v>0</v>
      </c>
      <c r="Y29" s="31">
        <v>4</v>
      </c>
      <c r="Z29" s="31">
        <v>1</v>
      </c>
      <c r="AA29" s="31">
        <v>3</v>
      </c>
    </row>
    <row r="30" spans="1:27" s="34" customFormat="1" x14ac:dyDescent="0.25">
      <c r="B30" s="21" t="s">
        <v>60</v>
      </c>
      <c r="C30" s="31">
        <f>C28-C29</f>
        <v>4</v>
      </c>
      <c r="D30" s="31">
        <f t="shared" ref="D30:F30" si="7">D28-D29</f>
        <v>0</v>
      </c>
      <c r="E30" s="31">
        <f t="shared" si="7"/>
        <v>4</v>
      </c>
      <c r="F30" s="31">
        <f t="shared" si="7"/>
        <v>3</v>
      </c>
      <c r="I30" s="21" t="s">
        <v>60</v>
      </c>
      <c r="J30" s="31">
        <f>J28-J29</f>
        <v>3</v>
      </c>
      <c r="K30" s="31">
        <f t="shared" ref="K30:M30" si="8">K28-K29</f>
        <v>0</v>
      </c>
      <c r="L30" s="31">
        <f t="shared" si="8"/>
        <v>4</v>
      </c>
      <c r="M30" s="31">
        <f t="shared" si="8"/>
        <v>3</v>
      </c>
      <c r="P30" s="21" t="s">
        <v>60</v>
      </c>
      <c r="Q30" s="31">
        <v>3</v>
      </c>
      <c r="R30" s="31">
        <v>0</v>
      </c>
      <c r="S30" s="31">
        <v>3</v>
      </c>
      <c r="T30" s="31">
        <v>3</v>
      </c>
      <c r="W30" s="21" t="s">
        <v>60</v>
      </c>
      <c r="X30" s="31">
        <v>4</v>
      </c>
      <c r="Y30" s="31">
        <v>0</v>
      </c>
      <c r="Z30" s="31">
        <v>3</v>
      </c>
      <c r="AA30" s="31">
        <v>1</v>
      </c>
    </row>
    <row r="31" spans="1:27" s="34" customFormat="1" x14ac:dyDescent="0.25">
      <c r="B31" s="21" t="s">
        <v>61</v>
      </c>
      <c r="C31" s="31">
        <v>21</v>
      </c>
      <c r="D31" s="31">
        <v>21</v>
      </c>
      <c r="E31" s="31">
        <v>21</v>
      </c>
      <c r="F31" s="31">
        <v>21</v>
      </c>
      <c r="I31" s="21" t="s">
        <v>61</v>
      </c>
      <c r="J31" s="31">
        <v>21</v>
      </c>
      <c r="K31" s="31">
        <v>21</v>
      </c>
      <c r="L31" s="31">
        <v>21</v>
      </c>
      <c r="M31" s="31">
        <v>21</v>
      </c>
      <c r="P31" s="21" t="s">
        <v>61</v>
      </c>
      <c r="Q31" s="31">
        <v>21</v>
      </c>
      <c r="R31" s="31">
        <v>21</v>
      </c>
      <c r="S31" s="31">
        <v>21</v>
      </c>
      <c r="T31" s="31">
        <v>21</v>
      </c>
      <c r="W31" s="21" t="s">
        <v>61</v>
      </c>
      <c r="X31" s="31">
        <v>21</v>
      </c>
      <c r="Y31" s="31">
        <v>21</v>
      </c>
      <c r="Z31" s="31">
        <v>21</v>
      </c>
      <c r="AA31" s="31">
        <v>21</v>
      </c>
    </row>
    <row r="32" spans="1:27" s="34" customFormat="1" x14ac:dyDescent="0.25">
      <c r="B32" s="21" t="s">
        <v>58</v>
      </c>
      <c r="C32" s="31">
        <f>C26+C29</f>
        <v>2</v>
      </c>
      <c r="D32" s="31">
        <f t="shared" ref="D32:F32" si="9">D26+D29</f>
        <v>20</v>
      </c>
      <c r="E32" s="31">
        <f t="shared" si="9"/>
        <v>7</v>
      </c>
      <c r="F32" s="31">
        <f t="shared" si="9"/>
        <v>16</v>
      </c>
      <c r="I32" s="21" t="s">
        <v>58</v>
      </c>
      <c r="J32" s="31">
        <f>J26+J29</f>
        <v>3</v>
      </c>
      <c r="K32" s="31">
        <f t="shared" ref="K32:M32" si="10">K26+K29</f>
        <v>19</v>
      </c>
      <c r="L32" s="31">
        <f t="shared" si="10"/>
        <v>7</v>
      </c>
      <c r="M32" s="31">
        <f t="shared" si="10"/>
        <v>15</v>
      </c>
      <c r="P32" s="21" t="s">
        <v>58</v>
      </c>
      <c r="Q32" s="31">
        <v>4</v>
      </c>
      <c r="R32" s="31">
        <v>18</v>
      </c>
      <c r="S32" s="31">
        <v>6</v>
      </c>
      <c r="T32" s="31">
        <v>15</v>
      </c>
      <c r="W32" s="21" t="s">
        <v>58</v>
      </c>
      <c r="X32" s="31">
        <v>3</v>
      </c>
      <c r="Y32" s="31">
        <v>19</v>
      </c>
      <c r="Z32" s="31">
        <v>6</v>
      </c>
      <c r="AA32" s="31">
        <v>19</v>
      </c>
    </row>
    <row r="33" spans="2:27" s="34" customFormat="1" x14ac:dyDescent="0.25">
      <c r="B33" s="21" t="s">
        <v>62</v>
      </c>
      <c r="C33" s="31">
        <f>C31-C32</f>
        <v>19</v>
      </c>
      <c r="D33" s="31">
        <f t="shared" ref="D33:F33" si="11">D31-D32</f>
        <v>1</v>
      </c>
      <c r="E33" s="31">
        <f t="shared" si="11"/>
        <v>14</v>
      </c>
      <c r="F33" s="31">
        <f t="shared" si="11"/>
        <v>5</v>
      </c>
      <c r="I33" s="17" t="s">
        <v>62</v>
      </c>
      <c r="J33" s="31">
        <f>J31-J32</f>
        <v>18</v>
      </c>
      <c r="K33" s="31">
        <f t="shared" ref="K33:M33" si="12">K31-K32</f>
        <v>2</v>
      </c>
      <c r="L33" s="31">
        <f t="shared" si="12"/>
        <v>14</v>
      </c>
      <c r="M33" s="31">
        <f t="shared" si="12"/>
        <v>6</v>
      </c>
      <c r="P33" s="17" t="s">
        <v>62</v>
      </c>
      <c r="Q33" s="31">
        <v>17</v>
      </c>
      <c r="R33" s="31">
        <v>3</v>
      </c>
      <c r="S33" s="31">
        <v>15</v>
      </c>
      <c r="T33" s="31">
        <v>6</v>
      </c>
      <c r="W33" s="17" t="s">
        <v>62</v>
      </c>
      <c r="X33" s="31">
        <v>18</v>
      </c>
      <c r="Y33" s="31">
        <v>2</v>
      </c>
      <c r="Z33" s="31">
        <v>15</v>
      </c>
      <c r="AA33" s="31">
        <v>2</v>
      </c>
    </row>
    <row r="34" spans="2:27" s="34" customFormat="1" x14ac:dyDescent="0.25">
      <c r="B34" s="19"/>
    </row>
  </sheetData>
  <mergeCells count="4">
    <mergeCell ref="J1:M1"/>
    <mergeCell ref="C1:F1"/>
    <mergeCell ref="Q1:T1"/>
    <mergeCell ref="X1:AA1"/>
  </mergeCells>
  <pageMargins left="0.7" right="0.7" top="0.78740157499999996" bottom="0.78740157499999996" header="0.3" footer="0.3"/>
  <pageSetup paperSize="9" orientation="portrait" r:id="rId1"/>
  <ignoredErrors>
    <ignoredError sqref="C26:F26 C29:D29 F29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8"/>
  <sheetViews>
    <sheetView topLeftCell="W1" zoomScaleNormal="100" workbookViewId="0">
      <selection activeCell="AC1" sqref="AC1:AC1048576"/>
    </sheetView>
  </sheetViews>
  <sheetFormatPr defaultRowHeight="15" x14ac:dyDescent="0.25"/>
  <cols>
    <col min="2" max="4" width="25.7109375" customWidth="1"/>
    <col min="11" max="13" width="25.7109375" customWidth="1"/>
    <col min="20" max="22" width="25.7109375" customWidth="1"/>
    <col min="29" max="31" width="25.7109375" customWidth="1"/>
  </cols>
  <sheetData>
    <row r="1" spans="2:31" x14ac:dyDescent="0.25">
      <c r="B1" s="54">
        <v>2011</v>
      </c>
      <c r="C1" s="64" t="s">
        <v>65</v>
      </c>
      <c r="D1" s="65"/>
      <c r="K1" s="54">
        <v>2012</v>
      </c>
      <c r="L1" s="64" t="s">
        <v>65</v>
      </c>
      <c r="M1" s="65"/>
      <c r="T1" s="54">
        <v>2013</v>
      </c>
      <c r="U1" s="64" t="s">
        <v>65</v>
      </c>
      <c r="V1" s="65"/>
      <c r="AC1" s="54">
        <v>2014</v>
      </c>
      <c r="AD1" s="64" t="s">
        <v>65</v>
      </c>
      <c r="AE1" s="65"/>
    </row>
    <row r="2" spans="2:31" x14ac:dyDescent="0.25">
      <c r="B2" s="55" t="s">
        <v>71</v>
      </c>
      <c r="C2" s="42">
        <v>49</v>
      </c>
      <c r="D2" s="45">
        <v>51</v>
      </c>
      <c r="K2" s="55" t="s">
        <v>71</v>
      </c>
      <c r="L2" s="42">
        <v>59</v>
      </c>
      <c r="M2" s="45">
        <v>61</v>
      </c>
      <c r="T2" s="55" t="s">
        <v>71</v>
      </c>
      <c r="U2" s="42">
        <v>59</v>
      </c>
      <c r="V2" s="45">
        <v>61</v>
      </c>
      <c r="AC2" s="55" t="s">
        <v>71</v>
      </c>
      <c r="AD2" s="42">
        <v>59</v>
      </c>
      <c r="AE2" s="45">
        <v>61</v>
      </c>
    </row>
    <row r="3" spans="2:31" ht="60" x14ac:dyDescent="0.25">
      <c r="B3" s="54"/>
      <c r="C3" s="41" t="s">
        <v>67</v>
      </c>
      <c r="D3" s="46" t="s">
        <v>66</v>
      </c>
      <c r="K3" s="43"/>
      <c r="L3" s="41" t="s">
        <v>67</v>
      </c>
      <c r="M3" s="46" t="s">
        <v>66</v>
      </c>
      <c r="T3" s="43"/>
      <c r="U3" s="41" t="s">
        <v>67</v>
      </c>
      <c r="V3" s="46" t="s">
        <v>66</v>
      </c>
      <c r="AC3" s="43"/>
      <c r="AD3" s="41" t="s">
        <v>67</v>
      </c>
      <c r="AE3" s="46" t="s">
        <v>66</v>
      </c>
    </row>
    <row r="4" spans="2:31" x14ac:dyDescent="0.25">
      <c r="B4" s="44" t="s">
        <v>3</v>
      </c>
      <c r="C4" s="47">
        <v>6</v>
      </c>
      <c r="D4" s="47">
        <v>15</v>
      </c>
      <c r="K4" s="44" t="s">
        <v>3</v>
      </c>
      <c r="L4" s="47"/>
      <c r="M4" s="47"/>
      <c r="T4" s="44" t="s">
        <v>3</v>
      </c>
      <c r="U4" s="47">
        <v>7</v>
      </c>
      <c r="V4" s="47">
        <v>23</v>
      </c>
      <c r="AC4" s="44" t="s">
        <v>3</v>
      </c>
      <c r="AD4" s="47">
        <v>11</v>
      </c>
      <c r="AE4" s="47">
        <v>21</v>
      </c>
    </row>
    <row r="5" spans="2:31" x14ac:dyDescent="0.25">
      <c r="B5" s="17" t="s">
        <v>19</v>
      </c>
      <c r="C5" s="47">
        <v>9</v>
      </c>
      <c r="D5" s="47">
        <v>7</v>
      </c>
      <c r="K5" s="17" t="s">
        <v>19</v>
      </c>
      <c r="L5" s="47">
        <v>11</v>
      </c>
      <c r="M5" s="47">
        <v>7</v>
      </c>
      <c r="T5" s="17" t="s">
        <v>19</v>
      </c>
      <c r="U5" s="47">
        <v>11</v>
      </c>
      <c r="V5" s="47">
        <v>8</v>
      </c>
      <c r="AC5" s="17" t="s">
        <v>19</v>
      </c>
      <c r="AD5" s="47">
        <v>28</v>
      </c>
      <c r="AE5" s="47">
        <v>3</v>
      </c>
    </row>
    <row r="6" spans="2:31" x14ac:dyDescent="0.25">
      <c r="B6" s="17" t="s">
        <v>20</v>
      </c>
      <c r="C6" s="47">
        <v>3</v>
      </c>
      <c r="D6" s="47">
        <v>1</v>
      </c>
      <c r="K6" s="17" t="s">
        <v>20</v>
      </c>
      <c r="L6" s="47">
        <v>2</v>
      </c>
      <c r="M6" s="47">
        <v>2</v>
      </c>
      <c r="T6" s="17" t="s">
        <v>20</v>
      </c>
      <c r="U6" s="47">
        <v>5</v>
      </c>
      <c r="V6" s="47">
        <v>4</v>
      </c>
      <c r="AC6" s="17" t="s">
        <v>20</v>
      </c>
      <c r="AD6" s="47">
        <v>9</v>
      </c>
      <c r="AE6" s="47">
        <v>6</v>
      </c>
    </row>
    <row r="7" spans="2:31" x14ac:dyDescent="0.25">
      <c r="B7" s="21" t="s">
        <v>21</v>
      </c>
      <c r="C7" s="48">
        <v>1</v>
      </c>
      <c r="D7" s="48">
        <v>2</v>
      </c>
      <c r="K7" s="21" t="s">
        <v>21</v>
      </c>
      <c r="L7" s="48">
        <v>2</v>
      </c>
      <c r="M7" s="48">
        <v>8</v>
      </c>
      <c r="T7" s="21" t="s">
        <v>21</v>
      </c>
      <c r="U7" s="48">
        <v>3</v>
      </c>
      <c r="V7" s="48">
        <v>2</v>
      </c>
      <c r="AC7" s="21" t="s">
        <v>21</v>
      </c>
      <c r="AD7" s="48">
        <v>4</v>
      </c>
      <c r="AE7" s="48">
        <v>2</v>
      </c>
    </row>
    <row r="8" spans="2:31" x14ac:dyDescent="0.25">
      <c r="B8" s="21" t="s">
        <v>22</v>
      </c>
      <c r="C8" s="47">
        <v>4</v>
      </c>
      <c r="D8" s="47">
        <v>0</v>
      </c>
      <c r="K8" s="21" t="s">
        <v>22</v>
      </c>
      <c r="L8" s="47">
        <v>8</v>
      </c>
      <c r="M8" s="47">
        <v>0</v>
      </c>
      <c r="T8" s="21" t="s">
        <v>22</v>
      </c>
      <c r="U8" s="47">
        <v>12</v>
      </c>
      <c r="V8" s="47">
        <v>0</v>
      </c>
      <c r="AC8" s="21" t="s">
        <v>22</v>
      </c>
      <c r="AD8" s="47">
        <v>3</v>
      </c>
      <c r="AE8" s="47">
        <v>2</v>
      </c>
    </row>
    <row r="9" spans="2:31" x14ac:dyDescent="0.25">
      <c r="B9" s="21" t="s">
        <v>23</v>
      </c>
      <c r="C9" s="49">
        <v>5</v>
      </c>
      <c r="D9" s="49">
        <v>0</v>
      </c>
      <c r="K9" s="21" t="s">
        <v>23</v>
      </c>
      <c r="L9" s="49">
        <v>5</v>
      </c>
      <c r="M9" s="49">
        <v>4</v>
      </c>
      <c r="T9" s="21" t="s">
        <v>23</v>
      </c>
      <c r="U9" s="49">
        <v>4</v>
      </c>
      <c r="V9" s="49">
        <v>2</v>
      </c>
      <c r="AC9" s="21" t="s">
        <v>23</v>
      </c>
      <c r="AD9" s="49">
        <v>2</v>
      </c>
      <c r="AE9" s="49">
        <v>1</v>
      </c>
    </row>
    <row r="10" spans="2:31" x14ac:dyDescent="0.25">
      <c r="B10" s="21" t="s">
        <v>24</v>
      </c>
      <c r="C10" s="49">
        <v>1</v>
      </c>
      <c r="D10" s="49">
        <v>3</v>
      </c>
      <c r="K10" s="21" t="s">
        <v>24</v>
      </c>
      <c r="L10" s="49">
        <v>5</v>
      </c>
      <c r="M10" s="49">
        <v>1</v>
      </c>
      <c r="T10" s="21" t="s">
        <v>24</v>
      </c>
      <c r="U10" s="49">
        <v>6</v>
      </c>
      <c r="V10" s="49">
        <v>1</v>
      </c>
      <c r="AC10" s="21" t="s">
        <v>24</v>
      </c>
      <c r="AD10" s="49">
        <v>4</v>
      </c>
      <c r="AE10" s="49">
        <v>3</v>
      </c>
    </row>
    <row r="11" spans="2:31" x14ac:dyDescent="0.25">
      <c r="B11" s="21" t="s">
        <v>25</v>
      </c>
      <c r="C11" s="49">
        <v>1</v>
      </c>
      <c r="D11" s="49">
        <v>0</v>
      </c>
      <c r="K11" s="21" t="s">
        <v>25</v>
      </c>
      <c r="L11" s="49">
        <v>8</v>
      </c>
      <c r="M11" s="49">
        <v>4</v>
      </c>
      <c r="T11" s="21" t="s">
        <v>25</v>
      </c>
      <c r="U11" s="49">
        <v>4</v>
      </c>
      <c r="V11" s="49">
        <v>3</v>
      </c>
      <c r="AC11" s="21" t="s">
        <v>25</v>
      </c>
      <c r="AD11" s="49">
        <v>3</v>
      </c>
      <c r="AE11" s="49">
        <v>3</v>
      </c>
    </row>
    <row r="12" spans="2:31" x14ac:dyDescent="0.25">
      <c r="B12" s="21" t="s">
        <v>26</v>
      </c>
      <c r="C12" s="49">
        <v>5</v>
      </c>
      <c r="D12" s="49">
        <v>2</v>
      </c>
      <c r="K12" s="21" t="s">
        <v>26</v>
      </c>
      <c r="L12" s="49">
        <v>6</v>
      </c>
      <c r="M12" s="49">
        <v>3</v>
      </c>
      <c r="T12" s="21" t="s">
        <v>26</v>
      </c>
      <c r="U12" s="49"/>
      <c r="V12" s="49"/>
      <c r="AC12" s="21" t="s">
        <v>26</v>
      </c>
      <c r="AD12" s="49">
        <v>4</v>
      </c>
      <c r="AE12" s="49">
        <v>8</v>
      </c>
    </row>
    <row r="13" spans="2:31" x14ac:dyDescent="0.25">
      <c r="B13" s="21" t="s">
        <v>27</v>
      </c>
      <c r="C13" s="49">
        <v>0</v>
      </c>
      <c r="D13" s="49">
        <v>5</v>
      </c>
      <c r="K13" s="21" t="s">
        <v>27</v>
      </c>
      <c r="L13" s="49">
        <v>2</v>
      </c>
      <c r="M13" s="49">
        <v>4</v>
      </c>
      <c r="T13" s="21" t="s">
        <v>27</v>
      </c>
      <c r="U13" s="49">
        <v>2</v>
      </c>
      <c r="V13" s="49">
        <v>8</v>
      </c>
      <c r="AC13" s="21" t="s">
        <v>27</v>
      </c>
      <c r="AD13" s="49">
        <v>0</v>
      </c>
      <c r="AE13" s="49">
        <v>6</v>
      </c>
    </row>
    <row r="14" spans="2:31" x14ac:dyDescent="0.25">
      <c r="B14" s="21" t="s">
        <v>28</v>
      </c>
      <c r="C14" s="49">
        <v>35</v>
      </c>
      <c r="D14" s="49">
        <v>54</v>
      </c>
      <c r="K14" s="21" t="s">
        <v>28</v>
      </c>
      <c r="L14" s="49">
        <v>19</v>
      </c>
      <c r="M14" s="49">
        <v>12</v>
      </c>
      <c r="T14" s="21" t="s">
        <v>28</v>
      </c>
      <c r="U14" s="49">
        <v>22</v>
      </c>
      <c r="V14" s="49">
        <v>13</v>
      </c>
      <c r="AC14" s="21" t="s">
        <v>28</v>
      </c>
      <c r="AD14" s="49">
        <v>19</v>
      </c>
      <c r="AE14" s="49">
        <v>14</v>
      </c>
    </row>
    <row r="15" spans="2:31" x14ac:dyDescent="0.25">
      <c r="B15" s="21" t="s">
        <v>29</v>
      </c>
      <c r="C15" s="49">
        <v>2</v>
      </c>
      <c r="D15" s="49">
        <v>3</v>
      </c>
      <c r="K15" s="21" t="s">
        <v>29</v>
      </c>
      <c r="L15" s="49">
        <v>1</v>
      </c>
      <c r="M15" s="49">
        <v>2</v>
      </c>
      <c r="T15" s="21" t="s">
        <v>29</v>
      </c>
      <c r="U15" s="49">
        <v>1</v>
      </c>
      <c r="V15" s="49">
        <v>1</v>
      </c>
      <c r="AC15" s="21" t="s">
        <v>29</v>
      </c>
      <c r="AD15" s="49">
        <v>3</v>
      </c>
      <c r="AE15" s="49">
        <v>1</v>
      </c>
    </row>
    <row r="16" spans="2:31" x14ac:dyDescent="0.25">
      <c r="B16" s="21" t="s">
        <v>30</v>
      </c>
      <c r="C16" s="49">
        <v>7</v>
      </c>
      <c r="D16" s="49">
        <v>0</v>
      </c>
      <c r="K16" s="21" t="s">
        <v>30</v>
      </c>
      <c r="L16" s="49">
        <v>5</v>
      </c>
      <c r="M16" s="49">
        <v>0</v>
      </c>
      <c r="T16" s="21" t="s">
        <v>30</v>
      </c>
      <c r="U16" s="49">
        <v>8</v>
      </c>
      <c r="V16" s="49">
        <v>0</v>
      </c>
      <c r="AC16" s="21" t="s">
        <v>30</v>
      </c>
      <c r="AD16" s="49">
        <v>7</v>
      </c>
      <c r="AE16" s="49">
        <v>1</v>
      </c>
    </row>
    <row r="17" spans="2:31" x14ac:dyDescent="0.25">
      <c r="B17" s="21" t="s">
        <v>31</v>
      </c>
      <c r="C17" s="49">
        <v>2</v>
      </c>
      <c r="D17" s="49">
        <v>6</v>
      </c>
      <c r="K17" s="21" t="s">
        <v>31</v>
      </c>
      <c r="L17" s="49">
        <v>3</v>
      </c>
      <c r="M17" s="49">
        <v>7</v>
      </c>
      <c r="T17" s="21" t="s">
        <v>31</v>
      </c>
      <c r="U17" s="49">
        <v>13</v>
      </c>
      <c r="V17" s="49">
        <v>6</v>
      </c>
      <c r="AC17" s="21" t="s">
        <v>31</v>
      </c>
      <c r="AD17" s="49">
        <v>4</v>
      </c>
      <c r="AE17" s="49">
        <v>12</v>
      </c>
    </row>
    <row r="18" spans="2:31" x14ac:dyDescent="0.25">
      <c r="B18" s="21" t="s">
        <v>5</v>
      </c>
      <c r="C18" s="49">
        <v>0</v>
      </c>
      <c r="D18" s="49">
        <v>1</v>
      </c>
      <c r="K18" s="21" t="s">
        <v>5</v>
      </c>
      <c r="L18" s="49"/>
      <c r="M18" s="49"/>
      <c r="T18" s="21" t="s">
        <v>5</v>
      </c>
      <c r="U18" s="49">
        <v>0</v>
      </c>
      <c r="V18" s="49">
        <v>1</v>
      </c>
      <c r="AC18" s="21" t="s">
        <v>5</v>
      </c>
      <c r="AD18" s="49">
        <v>1</v>
      </c>
      <c r="AE18" s="49">
        <v>0</v>
      </c>
    </row>
    <row r="19" spans="2:31" x14ac:dyDescent="0.25">
      <c r="B19" s="21" t="s">
        <v>2</v>
      </c>
      <c r="C19" s="49"/>
      <c r="D19" s="49"/>
      <c r="K19" s="21" t="s">
        <v>2</v>
      </c>
      <c r="L19" s="49">
        <v>0</v>
      </c>
      <c r="M19" s="49">
        <v>1</v>
      </c>
      <c r="T19" s="21" t="s">
        <v>2</v>
      </c>
      <c r="U19" s="49">
        <v>0</v>
      </c>
      <c r="V19" s="49">
        <v>0</v>
      </c>
      <c r="AC19" s="21" t="s">
        <v>2</v>
      </c>
      <c r="AD19" s="49">
        <v>0</v>
      </c>
      <c r="AE19" s="49">
        <v>0</v>
      </c>
    </row>
    <row r="20" spans="2:31" x14ac:dyDescent="0.25">
      <c r="B20" s="21" t="s">
        <v>4</v>
      </c>
      <c r="C20" s="49">
        <v>4</v>
      </c>
      <c r="D20" s="49">
        <v>1</v>
      </c>
      <c r="K20" s="21" t="s">
        <v>4</v>
      </c>
      <c r="L20" s="49">
        <v>4</v>
      </c>
      <c r="M20" s="49">
        <v>3</v>
      </c>
      <c r="T20" s="21" t="s">
        <v>4</v>
      </c>
      <c r="U20" s="49"/>
      <c r="V20" s="49"/>
      <c r="AC20" s="21" t="s">
        <v>4</v>
      </c>
      <c r="AD20" s="49">
        <v>4</v>
      </c>
      <c r="AE20" s="49">
        <v>3</v>
      </c>
    </row>
    <row r="21" spans="2:31" ht="27" x14ac:dyDescent="0.25">
      <c r="B21" s="21" t="s">
        <v>43</v>
      </c>
      <c r="C21" s="49">
        <v>0</v>
      </c>
      <c r="D21" s="49">
        <v>3</v>
      </c>
      <c r="K21" s="21" t="s">
        <v>43</v>
      </c>
      <c r="L21" s="49">
        <v>1</v>
      </c>
      <c r="M21" s="49">
        <v>3</v>
      </c>
      <c r="T21" s="21" t="s">
        <v>43</v>
      </c>
      <c r="U21" s="49">
        <v>1</v>
      </c>
      <c r="V21" s="49">
        <v>3</v>
      </c>
      <c r="AC21" s="21" t="s">
        <v>43</v>
      </c>
      <c r="AD21" s="49">
        <v>3</v>
      </c>
      <c r="AE21" s="49">
        <v>2</v>
      </c>
    </row>
    <row r="22" spans="2:31" ht="27" x14ac:dyDescent="0.25">
      <c r="B22" s="21" t="s">
        <v>42</v>
      </c>
      <c r="C22" s="49">
        <v>7</v>
      </c>
      <c r="D22" s="49">
        <v>6</v>
      </c>
      <c r="K22" s="21" t="s">
        <v>42</v>
      </c>
      <c r="L22" s="49">
        <v>1</v>
      </c>
      <c r="M22" s="49">
        <v>4</v>
      </c>
      <c r="T22" s="21" t="s">
        <v>42</v>
      </c>
      <c r="U22" s="49">
        <v>16</v>
      </c>
      <c r="V22" s="49">
        <v>1</v>
      </c>
      <c r="AC22" s="21" t="s">
        <v>42</v>
      </c>
      <c r="AD22" s="49">
        <v>11</v>
      </c>
      <c r="AE22" s="49">
        <v>12</v>
      </c>
    </row>
    <row r="23" spans="2:31" ht="27" x14ac:dyDescent="0.25">
      <c r="B23" s="21" t="s">
        <v>40</v>
      </c>
      <c r="C23" s="49">
        <v>4</v>
      </c>
      <c r="D23" s="49">
        <v>2</v>
      </c>
      <c r="K23" s="21" t="s">
        <v>40</v>
      </c>
      <c r="L23" s="49">
        <v>0</v>
      </c>
      <c r="M23" s="49">
        <v>0</v>
      </c>
      <c r="T23" s="21" t="s">
        <v>40</v>
      </c>
      <c r="U23" s="49">
        <v>3</v>
      </c>
      <c r="V23" s="49">
        <v>0</v>
      </c>
      <c r="AC23" s="21" t="s">
        <v>40</v>
      </c>
      <c r="AD23" s="49">
        <v>2</v>
      </c>
      <c r="AE23" s="49">
        <v>2</v>
      </c>
    </row>
    <row r="24" spans="2:31" ht="27" x14ac:dyDescent="0.25">
      <c r="B24" s="21" t="s">
        <v>41</v>
      </c>
      <c r="C24" s="49">
        <v>9</v>
      </c>
      <c r="D24" s="49">
        <v>4</v>
      </c>
      <c r="K24" s="21" t="s">
        <v>41</v>
      </c>
      <c r="L24" s="49">
        <v>4</v>
      </c>
      <c r="M24" s="49">
        <v>0</v>
      </c>
      <c r="T24" s="21" t="s">
        <v>41</v>
      </c>
      <c r="U24" s="49">
        <v>3</v>
      </c>
      <c r="V24" s="49">
        <v>0</v>
      </c>
      <c r="AC24" s="21" t="s">
        <v>41</v>
      </c>
      <c r="AD24" s="49">
        <v>10</v>
      </c>
      <c r="AE24" s="49">
        <v>0</v>
      </c>
    </row>
    <row r="25" spans="2:31" x14ac:dyDescent="0.25">
      <c r="B25" s="21" t="s">
        <v>39</v>
      </c>
      <c r="C25" s="49">
        <f>SUM(C4:C20)</f>
        <v>85</v>
      </c>
      <c r="D25" s="49">
        <f>SUM(D4:D20)</f>
        <v>100</v>
      </c>
      <c r="K25" s="21" t="s">
        <v>39</v>
      </c>
      <c r="L25" s="49">
        <v>81</v>
      </c>
      <c r="M25" s="49">
        <v>58</v>
      </c>
      <c r="T25" s="21" t="s">
        <v>39</v>
      </c>
      <c r="U25" s="49">
        <v>98</v>
      </c>
      <c r="V25" s="49">
        <v>72</v>
      </c>
      <c r="AC25" s="21" t="s">
        <v>39</v>
      </c>
      <c r="AD25" s="49">
        <v>106</v>
      </c>
      <c r="AE25" s="49">
        <v>86</v>
      </c>
    </row>
    <row r="26" spans="2:31" x14ac:dyDescent="0.25">
      <c r="B26" s="21" t="s">
        <v>37</v>
      </c>
      <c r="C26" s="49">
        <f>SUM(C21:C24)</f>
        <v>20</v>
      </c>
      <c r="D26" s="49">
        <f>SUM(D21:D24)</f>
        <v>15</v>
      </c>
      <c r="K26" s="21" t="s">
        <v>37</v>
      </c>
      <c r="L26" s="49">
        <v>6</v>
      </c>
      <c r="M26" s="49">
        <v>7</v>
      </c>
      <c r="T26" s="21" t="s">
        <v>37</v>
      </c>
      <c r="U26" s="49">
        <v>23</v>
      </c>
      <c r="V26" s="49">
        <v>4</v>
      </c>
      <c r="AC26" s="21" t="s">
        <v>37</v>
      </c>
      <c r="AD26" s="49">
        <v>26</v>
      </c>
      <c r="AE26" s="49">
        <v>16</v>
      </c>
    </row>
    <row r="27" spans="2:31" x14ac:dyDescent="0.25">
      <c r="B27" s="17" t="s">
        <v>38</v>
      </c>
      <c r="C27" s="49">
        <f>C25+C26</f>
        <v>105</v>
      </c>
      <c r="D27" s="49">
        <f>D25+D26</f>
        <v>115</v>
      </c>
      <c r="K27" s="17" t="s">
        <v>38</v>
      </c>
      <c r="L27" s="49">
        <v>87</v>
      </c>
      <c r="M27" s="49">
        <v>65</v>
      </c>
      <c r="T27" s="17" t="s">
        <v>38</v>
      </c>
      <c r="U27" s="49">
        <v>121</v>
      </c>
      <c r="V27" s="49">
        <v>76</v>
      </c>
      <c r="AC27" s="17" t="s">
        <v>38</v>
      </c>
      <c r="AD27" s="49">
        <v>132</v>
      </c>
      <c r="AE27" s="49">
        <v>102</v>
      </c>
    </row>
    <row r="28" spans="2:31" x14ac:dyDescent="0.25">
      <c r="B28" s="19"/>
    </row>
  </sheetData>
  <mergeCells count="4">
    <mergeCell ref="C1:D1"/>
    <mergeCell ref="L1:M1"/>
    <mergeCell ref="U1:V1"/>
    <mergeCell ref="AD1:AE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Graf2</vt:lpstr>
      <vt:lpstr>Graf3</vt:lpstr>
      <vt:lpstr>Graf4</vt:lpstr>
      <vt:lpstr>Graf5</vt:lpstr>
      <vt:lpstr>Graf6</vt:lpstr>
      <vt:lpstr>Graf10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Monika Nováková</cp:lastModifiedBy>
  <dcterms:created xsi:type="dcterms:W3CDTF">2012-03-27T08:23:37Z</dcterms:created>
  <dcterms:modified xsi:type="dcterms:W3CDTF">2015-09-04T08:58:52Z</dcterms:modified>
</cp:coreProperties>
</file>