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1250" tabRatio="907"/>
  </bookViews>
  <sheets>
    <sheet name="B - Dotazník pro ÚÚP" sheetId="1" r:id="rId1"/>
  </sheets>
  <definedNames>
    <definedName name="_xlnm._FilterDatabase" localSheetId="0" hidden="1">'B - Dotazník pro ÚÚP'!$A$3:$KB$4</definedName>
  </definedNames>
  <calcPr calcId="145621"/>
</workbook>
</file>

<file path=xl/calcChain.xml><?xml version="1.0" encoding="utf-8"?>
<calcChain xmlns="http://schemas.openxmlformats.org/spreadsheetml/2006/main">
  <c r="JW4" i="1" l="1"/>
  <c r="JU4" i="1"/>
  <c r="JV4" i="1" s="1"/>
  <c r="JQ4" i="1"/>
  <c r="JS4" i="1"/>
  <c r="KB4" i="1" l="1"/>
  <c r="KA4" i="1"/>
  <c r="FC4" i="1" l="1"/>
  <c r="EX4" i="1"/>
  <c r="EW4" i="1"/>
  <c r="ER4" i="1"/>
  <c r="EQ4" i="1"/>
  <c r="EI4" i="1"/>
  <c r="EH4" i="1"/>
  <c r="EG4" i="1"/>
  <c r="DZ4" i="1"/>
  <c r="DY4" i="1"/>
  <c r="DX4" i="1"/>
  <c r="CZ4" i="1"/>
  <c r="CY4" i="1"/>
  <c r="BA4" i="1"/>
  <c r="AR4" i="1"/>
  <c r="AV4" i="1" s="1"/>
  <c r="AQ4" i="1"/>
  <c r="AU4" i="1" s="1"/>
  <c r="AJ4" i="1"/>
  <c r="AL4" i="1" s="1"/>
  <c r="DA4" i="1" l="1"/>
  <c r="EK4" i="1"/>
  <c r="EL4" i="1"/>
  <c r="DB4" i="1"/>
  <c r="EZ4" i="1"/>
  <c r="EJ4" i="1"/>
  <c r="EY4" i="1"/>
  <c r="FS4" i="1" l="1"/>
  <c r="JN4" i="1" l="1"/>
  <c r="JZ4" i="1"/>
</calcChain>
</file>

<file path=xl/sharedStrings.xml><?xml version="1.0" encoding="utf-8"?>
<sst xmlns="http://schemas.openxmlformats.org/spreadsheetml/2006/main" count="370" uniqueCount="337">
  <si>
    <t>Kraj</t>
  </si>
  <si>
    <t>Identifikační údaje</t>
  </si>
  <si>
    <t>Název úřadu obce s rozšířenou působností</t>
  </si>
  <si>
    <t>Ulice</t>
  </si>
  <si>
    <t>Obec</t>
  </si>
  <si>
    <t>PSČ (bez mezery)</t>
  </si>
  <si>
    <t>ID datové schránky</t>
  </si>
  <si>
    <t>Podatelna-email</t>
  </si>
  <si>
    <t>Odbor</t>
  </si>
  <si>
    <t>Vedoucí odboru - příjmení</t>
  </si>
  <si>
    <t>Vedoucí odboru - jméno</t>
  </si>
  <si>
    <t>Vedoucí odboru - titul</t>
  </si>
  <si>
    <t>Vedoucí odboru - telefon (bez mezer)</t>
  </si>
  <si>
    <t>Vedoucí odboru - email</t>
  </si>
  <si>
    <t>Oddělení 1</t>
  </si>
  <si>
    <t>Vedoucí oddělení 1 - příjmení</t>
  </si>
  <si>
    <t>Vedoucí oddělení 1 - jméno</t>
  </si>
  <si>
    <t>Vedoucí oddělení 1 - titul</t>
  </si>
  <si>
    <t>Vedoucí oddělení 1 - telefon (bez mezer)</t>
  </si>
  <si>
    <t>Vedoucí oddělení 1 - email</t>
  </si>
  <si>
    <t>Oddělení 2</t>
  </si>
  <si>
    <t>Vedoucí oddělení 2 - příjmení</t>
  </si>
  <si>
    <t>Vedoucí oddělení 2 - jméno</t>
  </si>
  <si>
    <t>Vedoucí oddělení 2 - titul</t>
  </si>
  <si>
    <t>Vedoucí oddělení 2 - telefon (bez mezer)</t>
  </si>
  <si>
    <t>Vedoucí oddělení 2 - email</t>
  </si>
  <si>
    <t>Kontaktní osoba - příjmení</t>
  </si>
  <si>
    <t>Kontaktní osoba - jméno</t>
  </si>
  <si>
    <t>Kontaktní osoba - titul</t>
  </si>
  <si>
    <t>Kontaktní osoba - telefon (bez mezer)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</si>
  <si>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</si>
  <si>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</si>
  <si>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</si>
  <si>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Počet ostatních zaměstnanců, kteří nejsou úředníky</t>
  </si>
  <si>
    <t>Pracovní úvazky zaměstnanců útvaru - součtem pracovních úvazků se rozumí součet všech celých, polovičních a zkrácených pracovních úvazků</t>
  </si>
  <si>
    <t>Součet pracovních úvazků úředníků splňujících kvalifikační požadavky pro výkon územně plánovací činnosti - plánovaný</t>
  </si>
  <si>
    <t>Součet pracovních úvazků úředníků splňujících kvalifikační požadavky pro výkon územně plánovací činnosti - skutečný</t>
  </si>
  <si>
    <t>Součet pracovních úvazků ostatních úředníků - plánovaný</t>
  </si>
  <si>
    <t>Součet pracovních úvazků ostatních úředníků - skutečný</t>
  </si>
  <si>
    <t>Součet pracovních úvazků ostatních zaměstnanců, kteří nejsou úředníky - plánovaný</t>
  </si>
  <si>
    <t>Součet pracovních úvazků ostatních zaměstnanců, kteří nejsou úředníky - skutečný</t>
  </si>
  <si>
    <t>Úředníci, kteří prokázali zvláštní odbornou způsobilost zkouškou</t>
  </si>
  <si>
    <t>Vykonanou do 11. 11. 2000 včetně</t>
  </si>
  <si>
    <t>Vykonanou v období od 12. 11. 2000 do 31. 12. 2005 včetně</t>
  </si>
  <si>
    <t>Vykonanou v období od 1. 1. 2006 do 31. 12. 2006 včetně</t>
  </si>
  <si>
    <t>Vykonanou od 1. 1. 2007 včetně</t>
  </si>
  <si>
    <t>Vzdělání úředníků - uvádí se počet úředníků, kteří dosáhli sledované vzdělání jako nejvyšší</t>
  </si>
  <si>
    <t>Střední bez maturitní zkoušky a základní</t>
  </si>
  <si>
    <t>Střední s maturitní zkouškou</t>
  </si>
  <si>
    <t>Vyšší odborné</t>
  </si>
  <si>
    <t>Vysokoškolské bakalářské</t>
  </si>
  <si>
    <t>Vysokoškolské magisterské (vč. doktorandského)</t>
  </si>
  <si>
    <t>Jiné</t>
  </si>
  <si>
    <t>Specifikujte</t>
  </si>
  <si>
    <t>Praxe úředníků - uvede se započitatelná praxe</t>
  </si>
  <si>
    <t>Do 5 let včetně</t>
  </si>
  <si>
    <t>Nad 5 do 10 let včetně</t>
  </si>
  <si>
    <t>Nad 10 let</t>
  </si>
  <si>
    <t>Zařazení úředníků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</si>
  <si>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</si>
  <si>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</si>
  <si>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</si>
  <si>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</si>
  <si>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</si>
  <si>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</si>
  <si>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</si>
  <si>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Součet pracovních úvazků úředníků, kteří aktivně spravují data, provádí analýzy a výstupy pro potřeby územního plánování v GIS a/nebo CAD a jsou zařazeni do útvaru</t>
  </si>
  <si>
    <t>Výkon přenesené působnosti úředníky splňujícími kvalifikační požadavky pro výkon územně plánovací činnosti - kvalifikovaný odhad</t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</si>
  <si>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</si>
  <si>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 a vymezení zastavěného území</t>
  </si>
  <si>
    <t>Součet pracovních úvazků, připadajících na pořizování územních studií</t>
  </si>
  <si>
    <t>Součet pracovních úvazků, připadajících na vydávání vyjádření nebo stanovisek nebo závazných stanovisek dotčeného orgánu</t>
  </si>
  <si>
    <t>Součet pracovních úvazků, připadajících na zpracování návrhů na vložení dat, resp. vkládání dat do evidence územně plánovací činnosti</t>
  </si>
  <si>
    <t>Součet pracovních úvazků, připadajících na činnosti dle stavebního zákona výše neuvedené</t>
  </si>
  <si>
    <t>Činnosti specifikujte.</t>
  </si>
  <si>
    <t>Součet pracovních úvazků, připadajících na výkon agendy podle zákona č. 106/1999 Sb.</t>
  </si>
  <si>
    <t>Součet pracovních úvazků, připadajících na činnosti vykonávané v přenesené působnosti dle jiných zákonů než stavebního zákona</t>
  </si>
  <si>
    <t>Součet pracovních úvazků, připadajících na řízení a vedení útvaru</t>
  </si>
  <si>
    <t>Podíl na výkonu přenesené působnosti ostatními úředníky - kvalifikovaný odhad</t>
  </si>
  <si>
    <t>Součet pracovních úvazků, připadajících na činnosti dle stavebního zákona</t>
  </si>
  <si>
    <t>Podíl na výkonu přenesené působnosti ostatními zaměstnanci - kvalifikovaný odhad</t>
  </si>
  <si>
    <t>Výkon samostatné působnosti - kvalifikovaný odhad</t>
  </si>
  <si>
    <t>Součet pracovních úvazků úředníků splňujících kvalifikační požadavky pro výkon územně plánovací činnosti připadajících na činnosti v samostatné působnosti</t>
  </si>
  <si>
    <t>Součet pracovních úvazků ostatních úředníků připadajících na činnosti v samostatné působnosti</t>
  </si>
  <si>
    <t>Součet pracovních úvazků ostatních zaměstnanců připadajících na činnosti v samostatné působnosti</t>
  </si>
  <si>
    <t>Součinnost s obcemi a dotčenými orgány</t>
  </si>
  <si>
    <t>Počet akcí</t>
  </si>
  <si>
    <t>Specifikujte témata těchto akcí</t>
  </si>
  <si>
    <t>Jakým způsobem zajišťuje útvar informovanost veřejnosti o své činnosti?</t>
  </si>
  <si>
    <t>Rada obcí</t>
  </si>
  <si>
    <t>Kdy byla ve správním obvodu úřadu zřízena Rada obcí pro udržitelný rozvoj území?</t>
  </si>
  <si>
    <t>Proč nebyla Rada obcí pro udržitelný rozvoj území zřízena?</t>
  </si>
  <si>
    <t>Pokud byla Rada obcí pro udržitelný rozvoj zrušena, uveďte ve kterém roce</t>
  </si>
  <si>
    <t>Proč byla Rada obcí pro udržitelný rozvoj území zrušena?</t>
  </si>
  <si>
    <t>Státní dozor zákona č. 183/2006 Sb., o územním plánování a stavebním řádu (stavební zákon), ve znění pozdějších předpisů, ve znění pozdějších předpisů</t>
  </si>
  <si>
    <t>Počet provedených úkonů podle § 171 odst. 1</t>
  </si>
  <si>
    <t>Počet výzev a rozhodnutí ukládajících povinnost zjednat nápravu - § 171 odst. 3</t>
  </si>
  <si>
    <t>Opakující se závažné nedostatky, jejich charakteristika a možné příčiny</t>
  </si>
  <si>
    <t>Pořizovatelská činnost podle zákona č. 183/2006 Sb., o územním plánování a stavebním řádu (stavební zákon), ve znění pozdějších předpisů</t>
  </si>
  <si>
    <t>Počet regulačních plánů pro vlastní obec, jejichž pořizování bylo zahájeno ve sledovaném roce - § 6 odst. 1 písm. a) a § 64 a násl.</t>
  </si>
  <si>
    <t>Počet územních studií pro vlastní obec, jejichž pořizování bylo zahájeno ve sledovaném roce - § 6 odst. 1 písm. b) a § 30 odst. 2</t>
  </si>
  <si>
    <t>Počet územních plánů pro ostatní obce ve správním území, jejichž pořizování bylo zahájeno ve sledovaném roce - § 6 odst. 1 písm. c) a § 46 a násl.</t>
  </si>
  <si>
    <t>Počet regulačních plánů pro ostatní obce ve správním území, jejichž pořizování bylo zahájeno ve sledovaném roce - § 6 odst. 1 písm. c) a § 64 a násl.</t>
  </si>
  <si>
    <t>Počet územních studií pro ostatní obce ve správním území, jejichž pořizování bylo zahájeno ve sledovaném roce - § 6 odst. 1 písm. c) a § 30 odst. 2</t>
  </si>
  <si>
    <t>Počet regulačních plánů pro vlastní obec, jejichž pořizování bylo zahájeno před sledovaným rokem - § 6 odst. 1 písm. a) a § 61 a násl.</t>
  </si>
  <si>
    <t>Počet územních studií pro vlastní obec, jejichž pořizování bylo zahájeno před sledovaným rokem - § 6 odst. 1 písm. b) a § 30 odst. 2</t>
  </si>
  <si>
    <t>Počet územních plánů pro ostatní obce ve správním území, jejichž pořizování bylo zahájeno před sledovaným rokem - § 6 odst. 1 písm. c) a § 46 a násl.</t>
  </si>
  <si>
    <t>Počet regulačních plánů pro ostatní obce ve správním území, jejichž pořizování bylo zahájeno před sledovaným rokem - § 6 odst. 1 písm. c) a § 61 a násl.</t>
  </si>
  <si>
    <t>Počet územních studií pro ostatní obce ve správním území, jejichž pořizování bylo zahájeno před sledovaným rokem - § 6 odst. 1 písm. c) a § 30 odst. 2</t>
  </si>
  <si>
    <t>Počet změn územního plánu pro vlastní obec, jejichž pořizování bylo zahájeno ve sledovaném roce - § 6 odst. 1 písm. a), § 46 a násl., § 55</t>
  </si>
  <si>
    <t>Počet změn regulačních plánů pro vlastní obec, jejichž pořizování bylo zahájeno ve sledovaném roce - § 6 odst. 1 písm. a), § 61 a násl. a § 71</t>
  </si>
  <si>
    <t>Počet změn územních plánů pro ostatní obce ve správním území, jejichž pořizování bylo zahájeno ve sledovaném roce - § 6 odst. 1 písm. c) a § 46 a násl.</t>
  </si>
  <si>
    <t>Počet změn regulačních plánů pro ostatní obce ve správním území, jejichž pořizování bylo zahájeno ve sledovaném roce - § 6 odst. 1 písm. c), § 61 a násl. a § 71</t>
  </si>
  <si>
    <t>Počet změn územního plánu pro vlastní obec, jejichž pořizování bylo zahájeno před sledovaným rokem - § 6 odst. 1 písm. a), § 46 a násl., § 55</t>
  </si>
  <si>
    <t>Počet změn regulačních plánů pro vlastní obec, jejichž pořizování bylo zahájeno před sledovaným rokem - § 6 odst. 1 písm. a), § 61 a násl. a § 71</t>
  </si>
  <si>
    <t>Počet změn územních plánů pro ostatní obce ve správním území, jejichž pořizování bylo zahájeno před sledovaným rokem - § 6 odst. 1 písm. c) a § 46 a násl.</t>
  </si>
  <si>
    <t>Počet změn regulačních plánů pro ostatní obce ve správním území, jejichž pořizování bylo zahájeno před sledovaným rokem - § 6 odst. 1 písm. c), § 61 a násl. a § 71</t>
  </si>
  <si>
    <t>Počet územních plánů, jejichž úprava byla zahájena ve sledovaném roce - § 188 odst. 1</t>
  </si>
  <si>
    <t>Počet pořizovaných územních plánů, jejichž úprava byla zahájena před sledovaným rokem - § 188 odst. 1</t>
  </si>
  <si>
    <t>Počet územních plánů vydaných ve sledovaném roce - § 54</t>
  </si>
  <si>
    <t>Počet změn územních plánů vydaných ve sledovaném roce - § 54</t>
  </si>
  <si>
    <t>Počet regulačních plánů vydaných ve sledovaném roce - § 69</t>
  </si>
  <si>
    <t>Počet změn regulačních plánů vydaných ve sledovaném roce - § 69</t>
  </si>
  <si>
    <t>Počet územních studií, u nichž byla ve sledovaném roce schválena možnost využití - § 30 odst. 4</t>
  </si>
  <si>
    <t>Počet zpráv o uplatňování územních plánů předložených zastupitelstvům - § 55 odst. 1</t>
  </si>
  <si>
    <t>Počet žádostí o pořízení územně plánovací dokumentace nebo její změny podaných obcemi - § 6 odst. 1 písm. c)</t>
  </si>
  <si>
    <t>Počet stanovisek k návrhu na pořízení územního plánu - § 46 odst. 3</t>
  </si>
  <si>
    <t>Počet nevyřízených žádostí obcí o pořízení územně plánovací dokumentace nebo její změny</t>
  </si>
  <si>
    <t>Počet podaných žádostí o pořízení vymezení zastavěného území - § 6 odst. 1 písm. d) a § 59 odst. 1</t>
  </si>
  <si>
    <t>Počet pořizovaných vymezení zastavěného území - § 59 odst. 3 a násl.</t>
  </si>
  <si>
    <t>Počet vydaných vymezení zastavěného území - § 60</t>
  </si>
  <si>
    <t>Počet nevyřízených žádostí o pořízení vymezení zastavěného území - § 59 odst. 3</t>
  </si>
  <si>
    <t>Počet stanovisek, závazných stanovisek, vyjádření, sdělení apod. jako dotčeného orgánu podle stavebního zákona - § 6 odst. 1 písm. e) a f)</t>
  </si>
  <si>
    <t>Počet vydaných územně plánovacích informací - § 21 odst. 1</t>
  </si>
  <si>
    <t>Správní žaloby podle zákona č. 150/2002 Sb., soudní řád správní, ve znění pozdějších předpisů</t>
  </si>
  <si>
    <t>Počet správních žalob s návrhem na zrušení opatření obecné povahy - kterými byly vydány územní plány/jejich změny - nebo jejich částí podaných ve sledovaném roce</t>
  </si>
  <si>
    <t>Počet neukončených správních žalob s návrhem na zrušení opatření obecné povahy - kterými byly vydány územní plány/jejich změny - nebo jejich částí podaných před sledovaným rokem</t>
  </si>
  <si>
    <t>Počet rozsudků, jimiž byly návrhy na zrušení opatření obecné povahy - kterými byly vydány územní plány/jejich změny - nebo jejich částí soudem odmítnuty a/nebo zamítnuty</t>
  </si>
  <si>
    <t>Počet rozsudků, jimiž bylo návrhům na zrušení opatření obecné povahy - kterými byly vydány územní plány/jejich změny - nebo jejich částí vyhověno v plném rozsahu</t>
  </si>
  <si>
    <t>Počet rozsudků, jimiž bylo návrhům na zrušení opatření obecné povahy - kterými byly vydány územní plány/jejich změny - nebo jejich částí vyhověno částečně</t>
  </si>
  <si>
    <t>Počet správních žalob s návrhem na zrušení opatření obecné povahy - kterými byly vydány regulační plány/jejich změny - nebo jejich částí podaných ve sledovaném roce</t>
  </si>
  <si>
    <t>Počet správních žalob s návrhem na zrušení opatření obecné povahy - kterými byly vydány regulační plány/jejich změny - nebo jejich částí podaných před sledovaným rokem</t>
  </si>
  <si>
    <t>Počet rozsudků, jimiž byly návrhy na zrušení opatření obecné povahy - kterými byly vydány regulační plány/jejich změny - nebo jejich částí soudem odmítnuty a zamítnuty</t>
  </si>
  <si>
    <t>Počet rozsudků, jimiž bylo návrhům na zrušení opatření obecné povahy - kterými byly vydány regulační plány/jejich změny - nebo jejich částí vyhověno v plném rozsahu</t>
  </si>
  <si>
    <t>Počet rozsudků, jimiž bylo návrhům na zrušení opatření obecné povahy - kterými byly vydány regulační plány/jejich změny - nebo jejich částí vyhověno částečně</t>
  </si>
  <si>
    <t>Počet správních žalob s návrhem na zrušení opatření obecné povahy - kterými byla vydána vymezení zastavěných území - nebo jejich částí podaných ve sledovaném roce</t>
  </si>
  <si>
    <t>Počet správních žalob s návrhem na zrušení opatření obecné povahy - kterými byla vydána vymezení zastavěných území - nebo jejich částí podaných před sledovaným rokem</t>
  </si>
  <si>
    <t>Počet rozsudků, jimiž byly návrhy na zrušení opatření obecné povahy - kterými byla vydána vymezení zastavěných území - nebo jejich částí soudem odmítnuty a zamítnuty</t>
  </si>
  <si>
    <t>Počet rozsudků, jimiž bylo návrhům na zrušení opatření obecné povahy - kterými byla vydána vymezení zastavěných území - nebo jejich částí vyhověno v plném rozsahu</t>
  </si>
  <si>
    <t>Počet rozsudků, jimiž bylo návrhům na zrušení opatření obecné povahy - kterými byla vydána vymezení zastavěných území - nebo jejich částí vyhověno částečně</t>
  </si>
  <si>
    <t>Počet správních žalob s návrhem na zrušení opatření obecné povahy - kterými byla vydána územní opatření o asanaci nebo územní opatření o stavební uzávěře - nebo jejich částí podaných ve sledovaném roce</t>
  </si>
  <si>
    <t>Počet neukončených správních žalob s návrhem na zrušení opatření obecné povahy - kterými byla vydána územní opatření o asanaci nebo územní opatření o stavební uzávěře - nebo jejich částí podaných před sledovaným rokem</t>
  </si>
  <si>
    <t>Počet rozsudků, jimiž byly návrhy na zrušení obecné povahy - kterými byla vydána územní opatření o asanaci nebo územní opatření o stavební uzávěře - nebo jejich částí soudem odmítnuty a zamítnuty</t>
  </si>
  <si>
    <t>Počet rozsudků, jimiž bylo návrhům na zrušení obecné povahy - kterými byla vydána územní opatření o asanaci nebo územní opatření o stavební uzávěře - nebo jejich částí vyhověno v plném rozsahu</t>
  </si>
  <si>
    <t>Počet rozsudků, jimiž bylo návrhům na zrušení obecné povahy - kterými byla vydána územní opatření o asanaci nebo územní opatření o stavební uzávěře - nebo jejich částí vyhověno částečně</t>
  </si>
  <si>
    <t>Poskytování informací útvarem podle zákona č. 106/1999 Sb., o svobodném přístupu k informacím, ve znění pozdějších předpisů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</si>
  <si>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</si>
  <si>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</si>
  <si>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</si>
  <si>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v odvolacím řízení zrušena - § 16</t>
  </si>
  <si>
    <t>Počet rozhodnutí o odmítnutí žádosti o informace (její části), která byla v soudním přezkumu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</si>
  <si>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</si>
  <si>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</si>
  <si>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Stížnosti podle zákona č. 500/2004 Sb., správní řád, ve znění pozdějších předpisů</t>
  </si>
  <si>
    <t>Počet prošetřovaných stížností - § 175 odst. 4</t>
  </si>
  <si>
    <t>Počet stížností, které byly shledány důvodnými - § 175 odst. 6</t>
  </si>
  <si>
    <t>Opakující se závažné stížnosti, jejich charakteristika a možné příčiny</t>
  </si>
  <si>
    <t>Hodnocení metodické pomoci</t>
  </si>
  <si>
    <t>Uveďte důvody vašeho hodnocení, případně hodnoťte jinak!</t>
  </si>
  <si>
    <t>Jaká jsou doporučení pro zlepšení metodické pomoci krajského úřadu?</t>
  </si>
  <si>
    <t>Jaká jsou doporučení pro zlepšení metodické pomoci MMR?</t>
  </si>
  <si>
    <t>Jaká jsou doporučení pro zlepšení součinnosti krajského úřadu, úřadu územního plánování a obcí?</t>
  </si>
  <si>
    <t>Upřednostňovaná forma metodické pomoci</t>
  </si>
  <si>
    <t>Pokud vám vyhovuje jiná forma, uveďte jaká</t>
  </si>
  <si>
    <t>Hodnocení podmínek pro výkon agendy</t>
  </si>
  <si>
    <t>Jaká jsou doporučení pro zlepšení podmínek výkonu státní správy na vašem úřadě?</t>
  </si>
  <si>
    <t>Jak je útvar začleněn do organizační struktury vašeho úřadu?</t>
  </si>
  <si>
    <t>V případě, že část územně plánovací činností útvaru je zajišťována nákupem služeb, uveďte její druh!</t>
  </si>
  <si>
    <t>V jakém formátu předáváte stavebním úřadům data územně analytických podkladů?</t>
  </si>
  <si>
    <t>PDF</t>
  </si>
  <si>
    <t>Uveďte počet poskytovatelů, kteří dlouhodobě neposkytují údaje o území pro územně analytické podklady!</t>
  </si>
  <si>
    <t>Uveďte čísla jevů, kterých se to týká!</t>
  </si>
  <si>
    <t>Počet územních plánů, které pořizovaly obce podle § 6 odst. 2 a předaly je útvaru</t>
  </si>
  <si>
    <t>Počet změn územních plánů, které pořizovaly obce podle § 6 odst. 2 a předaly je útvaru</t>
  </si>
  <si>
    <t>Počet územních plánů, které pořizoval útvar, ve vektorové formě</t>
  </si>
  <si>
    <t>Počet územních plánů, které pořizovaly obce podle § 6 odst. 2 a předaly je útvaru ve vektorové formě</t>
  </si>
  <si>
    <t>Počet změn územních plánů, které pořizoval, útvar ve vektorové formě</t>
  </si>
  <si>
    <t>Počet změn územních plánů, které pořizovaly obce podle § 6 odst. 2 a předaly je útvaru ve vektorové formě</t>
  </si>
  <si>
    <t>Jaké nejčastější nebo nejzávažnější problémy řešíte při územně plánovací činnosti</t>
  </si>
  <si>
    <t>Uveďte případné další podněty</t>
  </si>
  <si>
    <t>Statistika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</si>
  <si>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</si>
  <si>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</si>
  <si>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</si>
  <si>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</si>
  <si>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</si>
  <si>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</si>
  <si>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</si>
  <si>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</si>
  <si>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</si>
  <si>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</si>
  <si>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Počet obcí s aktuální urbanistickou studií pořízenou podle zákona č. 50/1976 Sb.</t>
  </si>
  <si>
    <t>Podíl obcí s platným územním plánem pořízeným podle zákona č. 183/2006 Sb. z celkového počtu obcí</t>
  </si>
  <si>
    <t>Pokrytí území platným územním plánem pořízeným podle zákona č. 183/2006 Sb.</t>
  </si>
  <si>
    <t>Podíl obcí s platnou územně plánovací dokumentací z celkového počtu obcí</t>
  </si>
  <si>
    <t>Pokrytí území platnou územně plánovací dokumentací</t>
  </si>
  <si>
    <t>Zaměstnanci útvaru</t>
  </si>
  <si>
    <t>Číslo popisné / orientační</t>
  </si>
  <si>
    <t>Hlavní město Praha</t>
  </si>
  <si>
    <t>Magistrát hlavního města Prahy</t>
  </si>
  <si>
    <t>Jungmannova</t>
  </si>
  <si>
    <t>Praha</t>
  </si>
  <si>
    <t>48ia97h</t>
  </si>
  <si>
    <t>posta@praha.eu</t>
  </si>
  <si>
    <t>Územního plánu</t>
  </si>
  <si>
    <t>Cvetlerová</t>
  </si>
  <si>
    <t>Jitka</t>
  </si>
  <si>
    <t>Ing.</t>
  </si>
  <si>
    <t>jitka.cvetlerova@</t>
  </si>
  <si>
    <t>pořizovatelů</t>
  </si>
  <si>
    <t>Blažíčková</t>
  </si>
  <si>
    <t>Jana</t>
  </si>
  <si>
    <t>jana.blazickova@praha.eu</t>
  </si>
  <si>
    <t>sekretariátu</t>
  </si>
  <si>
    <t>jitka.cvetlerova@praha.eu</t>
  </si>
  <si>
    <t>SZ nevyhovuje podmínkám územního plánování v hl.m. Praze.</t>
  </si>
  <si>
    <t>Optimální by bylo vytvoření odborné pracovní skupiny na MMR, zabývající se specifickou problematikou hl. m. Prahy a konkrétnímy případy a postupy.</t>
  </si>
  <si>
    <t>viz výše problematika SZ v hl. m. Praze. Nedostatečné obsazení úřadu, nedostatečné techn. vybavení, nedostatečné prostory.</t>
  </si>
  <si>
    <t>Útvar je samostatným odborem MHMP</t>
  </si>
  <si>
    <t>V případě ÚS zajišťujeme zpracování formou výběrových řízení, v případě ÚP zpracovává Útvar rozvoje hl.m. Prahy, podléhající Odboru ÚP MHMP. Ten své dílčí zpracovatele opět vybírá.</t>
  </si>
  <si>
    <t>pořizování úprav směrných částí ÚP Soudní přezkumy územně plánovací činnosti</t>
  </si>
  <si>
    <t>Ing. arch.</t>
  </si>
  <si>
    <t>Statistika - zpracoval a vložil ÚÚR</t>
  </si>
  <si>
    <t>35/29</t>
  </si>
  <si>
    <t>nebyla zřízena</t>
  </si>
  <si>
    <t>CISORP</t>
  </si>
  <si>
    <t>Součet úředníků</t>
  </si>
  <si>
    <t>Součet všech zaměstnanců</t>
  </si>
  <si>
    <t>Součet pracovních úvazků úředníků - plánovaný</t>
  </si>
  <si>
    <t>Součet pracovních úvazků úředníků - skutečný</t>
  </si>
  <si>
    <t>Součet pracovních úvazků všech zaměstnanců - plánovaný</t>
  </si>
  <si>
    <t>Součet pracovních úvazků všech zaměstnanců - skutečný</t>
  </si>
  <si>
    <t>Součet úředníků, kteří vykonali zkoušku odborné způsobilosti</t>
  </si>
  <si>
    <t>Součet pracovních úvazků úředníků splňujících kvalifikační požadavky pro výkon územně plánovací činnosti</t>
  </si>
  <si>
    <t>Součet pracovních úvazků ostatních úředníků</t>
  </si>
  <si>
    <t>Součet pracovních úvazků všech  zaměstnanců</t>
  </si>
  <si>
    <t>Součet regulačních plánů pořizovaných ve sledovaném roce</t>
  </si>
  <si>
    <t>Součet územních studií pořizovaných ve sledovaném roce</t>
  </si>
  <si>
    <t>Součet územních plánů pořizovaných ve sledovaném roce</t>
  </si>
  <si>
    <t>Součet územních plánů, jejichž pořizování bylo zahájeno ve sledovaném roce</t>
  </si>
  <si>
    <t>Součet regulačních plánů, jejichž pořizování bylo zahájeno ve sledovaném roce</t>
  </si>
  <si>
    <t>Součet územních studií, jejichž pořizování bylo zahájeno ve sledovaném roce</t>
  </si>
  <si>
    <t>Součet územních plánů, jejichž pořizování bylo zahájeno před sledovaným rokem</t>
  </si>
  <si>
    <t>Součet regulačních plánů, jejichž pořizování bylo zahájeno před sledovaným rokem</t>
  </si>
  <si>
    <t>Součet územních studií, jejichž pořizování bylo zahájeno před sledovaným rokem</t>
  </si>
  <si>
    <t>Součet změn územních plánů, jejichž pořizování bylo zahájeno ve sledovaném roce</t>
  </si>
  <si>
    <t>Součet změn regulačních plánů, jejichž pořizování bylo zahájeno ve sledovaném roce</t>
  </si>
  <si>
    <t>Součet změn územních plánů, jejichž pořizování bylo zahájeno před sledovaným rokem</t>
  </si>
  <si>
    <t>Součet změn regulačních plánů, jejichž pořizování bylo zahájeno před sledovaným rokem</t>
  </si>
  <si>
    <t>Součet změn územních plánů pořizovaných ve sledovaném roce</t>
  </si>
  <si>
    <t>Součet změn regulačních plánů pořizovaných ve sledovaném roce</t>
  </si>
  <si>
    <t>Součet upravovaných územních plánů ve sledovaném roce</t>
  </si>
  <si>
    <t>Součet ÚPD a jejich změn (vč. úprav ÚP), vymezení ZÚ ve sledovaném roce</t>
  </si>
  <si>
    <t>Součet pracovních úvazků úředníků</t>
  </si>
  <si>
    <r>
      <rPr>
        <b/>
        <sz val="10"/>
        <color rgb="FF0070C0"/>
        <rFont val="Arial"/>
        <family val="2"/>
        <charset val="238"/>
      </rPr>
      <t>Průměrný počet pořizované ÚPD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ÚPD (ÚP+RP+ZÚP+ZRP</t>
    </r>
    <r>
      <rPr>
        <i/>
        <sz val="10"/>
        <color rgb="FFFF0000"/>
        <rFont val="Arial"/>
        <family val="2"/>
        <charset val="238"/>
      </rPr>
      <t>+ uprÚPO+VZÚ</t>
    </r>
    <r>
      <rPr>
        <i/>
        <sz val="10"/>
        <color rgb="FF0070C0"/>
        <rFont val="Arial"/>
        <family val="2"/>
        <charset val="238"/>
      </rPr>
      <t>) pořizovaných ve sledovaném roce/součtem pracovních úvazků na pořizování ÚP, RP, jejich změn a vymezení zastavěného území</t>
    </r>
    <r>
      <rPr>
        <sz val="10"/>
        <color rgb="FF0070C0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>a úpravu ÚP</t>
    </r>
  </si>
  <si>
    <t>kontrola pracovních úvazků a osob</t>
  </si>
  <si>
    <t>správné</t>
  </si>
  <si>
    <t>Správa dat, provádění analýz a výstupů pro potřeby územního plánování je prováděna v rámci útvaru
Ano=1; Ne=0</t>
  </si>
  <si>
    <t>Správa dat, provádění analýz a výstupů pro potřeby územního plánování je prováděna v rámci úřadu, ale mimo útvar
Ano=1; Ne=0</t>
  </si>
  <si>
    <t>Data pro potřeby územního plánování jsou zpracována v prostředí GIS
Ano=1; Ne=0</t>
  </si>
  <si>
    <t>Data pro potřeby územního plánování jsou zpracována v prostředí CAD
Ano=1; Ne=0</t>
  </si>
  <si>
    <t>Útvar má k dispozici pro potřeby územního plánování obecný GIS
Ano=1; Ne=0</t>
  </si>
  <si>
    <t>Útvar má k dispozici pro potřeby územního plánování specializovaný GIS
Ano=1; Ne=0</t>
  </si>
  <si>
    <t>Útvar má k dispozici mapový server pro publikaci geodat
Ano=1; Ne=0</t>
  </si>
  <si>
    <t>Útvar má k dispozici pro potřeby územního plánování CAD
Ano=1; Ne=0</t>
  </si>
  <si>
    <t>Správa dat, provádění analýz a výstupů pro potřeby územního plánování je zajišťována nákupem služeb
Nikdy (0 %)=1
Výjimečně (cca do 25 %)=2
Občas (cca do 50 %)=3
Často (cca do 75 %)=4
Velmi často (cca nad 75 %)=5</t>
  </si>
  <si>
    <t>Útvar má k dispozici právní předpisy v digitální formě
Ano=1; Ne=0</t>
  </si>
  <si>
    <t>Útvar má k dispozici technické normy v digitální formě
Ano=1; Ne=0</t>
  </si>
  <si>
    <t>Útvar má k dispozici bezúplatný dálkový přístup k údajům katastru nemovitostí
Ano=1; Ne=0</t>
  </si>
  <si>
    <t>Organizuje (zúčastňuje se) útvar akce pro zástupce obcí ve svém správním obvodu?
Ano=1; Ne=0</t>
  </si>
  <si>
    <t>Organizuje útvar akce pro orgány vykonávající přenesenou působnost ve svém správním obvodu?
Ano=1; Ne=0</t>
  </si>
  <si>
    <t>Je Rada obcí pro udržitelný rozvoj území činná?
Ano=1; Ne=0</t>
  </si>
  <si>
    <t>Ve sledovaném roce bylo zahájeno pořizování územního plánu pro vlastní obec - 6 odst. 1 písm. a) a § 46 a násl.
Ano=1; Ne=0</t>
  </si>
  <si>
    <t>Pořizování územního plánu pro vlastní obec bylo zahájeno před sledovaným rokem - § 6 odst. 1 písm. a) a § 46 a násl.
Ano=1; Ne=0</t>
  </si>
  <si>
    <t>Metodická školení
Ano=1; Ne=0</t>
  </si>
  <si>
    <t>Pravidelné porady
Ano=1; Ne=0</t>
  </si>
  <si>
    <t>Individuální konzultace
Ano=1; Ne=0</t>
  </si>
  <si>
    <t>Jiná forma
Ano=1; Ne=0</t>
  </si>
  <si>
    <t>Je některá část územně plánovací činností útvaru zajišťována nákupem služeb?
Ano=1; Ne=0</t>
  </si>
  <si>
    <t>SHP
Ano=1; Ne=0</t>
  </si>
  <si>
    <t>DGN
Ano=1; Ne=0</t>
  </si>
  <si>
    <t>PDF
Ano=1; Ne=0</t>
  </si>
  <si>
    <t>JPG
Ano=1; Ne=0</t>
  </si>
  <si>
    <t>PNG
Ano=1; Ne=0</t>
  </si>
  <si>
    <t>V jiném formátu
Ano=1; Ne=0</t>
  </si>
  <si>
    <t>Jak hodnotíte metodickou pomoc poskytovanou krajským úřadem?
výborně=1
chvalitebně=2
dobře=3
dostatečně=4
nedostatečně=5</t>
  </si>
  <si>
    <t>Jak hodnotíte metodickou pomoc poskytovanou MMR?
výborně=1
chvalitebně=2
dobře=3
dostatečně=4
nedostatečně=5</t>
  </si>
  <si>
    <t>Jak hodnotíte podmínky vašeho útvaru pro výkon státní správy?
výborně=1
chvalitebně=2
dobře=3
dostatečně=4
nedostatečně=5</t>
  </si>
  <si>
    <t>Jak hodnotíte začlenění vašeho útvaru do organizační struktury úřadu?
výborně=1
chvalitebně=2
dobře=3
dostatečně=4
nedostatečně=5</t>
  </si>
  <si>
    <t>Konzultujete pořizovanou územně plánovací dokumentaci s příslušným stavebním úřadem?
vždy=1
často=2
občas=3
málokdy=4
nikdy=5</t>
  </si>
  <si>
    <r>
      <rPr>
        <b/>
        <sz val="10"/>
        <color rgb="FF0070C0"/>
        <rFont val="Arial"/>
        <family val="2"/>
        <charset val="238"/>
      </rPr>
      <t>Průměrný počet pořizované ÚS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ÚS pořizovaných ve sledovaném roce/součtem pracovních úvazků připadajících na pořizování ÚS</t>
    </r>
  </si>
  <si>
    <t>Příloha 6</t>
  </si>
  <si>
    <t>Příloha 10</t>
  </si>
  <si>
    <t>Příloha 12</t>
  </si>
  <si>
    <t>Příloha 13</t>
  </si>
  <si>
    <t>Příloha 14</t>
  </si>
  <si>
    <t>Evidence</t>
  </si>
  <si>
    <t>Příloha 11</t>
  </si>
  <si>
    <t>KD</t>
  </si>
  <si>
    <r>
      <rPr>
        <b/>
        <sz val="10"/>
        <color rgb="FF0070C0"/>
        <rFont val="Arial"/>
        <family val="2"/>
        <charset val="238"/>
      </rPr>
      <t>Počet obcí s platnou územně plánovací dokumentací v ORP</t>
    </r>
    <r>
      <rPr>
        <sz val="10"/>
        <color rgb="FF0070C0"/>
        <rFont val="Arial"/>
        <family val="2"/>
        <charset val="238"/>
      </rPr>
      <t xml:space="preserve">
1-29
30-59
60-100
Stav k 31.12.2011</t>
    </r>
  </si>
  <si>
    <r>
      <rPr>
        <b/>
        <sz val="10"/>
        <color rgb="FF0070C0"/>
        <rFont val="Arial"/>
        <family val="2"/>
        <charset val="238"/>
      </rPr>
      <t>Počet obcí ve správním obvodu ÚÚP</t>
    </r>
    <r>
      <rPr>
        <sz val="10"/>
        <color rgb="FF0070C0"/>
        <rFont val="Arial"/>
        <family val="2"/>
        <charset val="238"/>
      </rPr>
      <t xml:space="preserve">
1-10
11-20
21-30
31-41
42-69
70-111
Stav k 31.12.2011</t>
    </r>
  </si>
  <si>
    <r>
      <rPr>
        <b/>
        <sz val="10"/>
        <color rgb="FF0070C0"/>
        <rFont val="Arial"/>
        <family val="2"/>
        <charset val="238"/>
      </rPr>
      <t>Vztah mezi počtem obcí v ORP a počtem pracovních úvazků úředníků</t>
    </r>
    <r>
      <rPr>
        <sz val="10"/>
        <color rgb="FF0070C0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31.12.2011</t>
    </r>
  </si>
  <si>
    <r>
      <rPr>
        <b/>
        <sz val="10"/>
        <color rgb="FF0070C0"/>
        <rFont val="Arial"/>
        <family val="2"/>
        <charset val="238"/>
      </rPr>
      <t>Vztah mezi součtem pracovních úvazků úředníků a součtem ÚPD (ÚP+RP+ZÚP+ZRP+ uprÚPO+VZÚ) pořizovaných ve sledovaném roce</t>
    </r>
    <r>
      <rPr>
        <sz val="10"/>
        <color rgb="FF0070C0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31.12.2011</t>
    </r>
  </si>
  <si>
    <r>
      <rPr>
        <b/>
        <sz val="10"/>
        <color rgb="FF0070C0"/>
        <rFont val="Arial"/>
        <family val="2"/>
        <charset val="238"/>
      </rPr>
      <t>Počet pořizované ÚPD na jeden celý pracovní úvazek úředníků ÚÚP</t>
    </r>
    <r>
      <rPr>
        <sz val="10"/>
        <color rgb="FF0070C0"/>
        <rFont val="Arial"/>
        <family val="2"/>
        <charset val="238"/>
      </rPr>
      <t xml:space="preserve">
0
0,1-5,0
5,1-9,9
10,0-15,0
více než 15,1
Stav k 31.12.2011</t>
    </r>
  </si>
  <si>
    <r>
      <t xml:space="preserve">(B139/B137)*100
</t>
    </r>
    <r>
      <rPr>
        <sz val="10"/>
        <color rgb="FFFF0000"/>
        <rFont val="Arial"/>
        <family val="2"/>
        <charset val="238"/>
      </rPr>
      <t>KARTOGRAM</t>
    </r>
  </si>
  <si>
    <r>
      <t xml:space="preserve">B206+B207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</si>
  <si>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ÚPD a jejich změn (vč. úprav ÚP), vymezení ZÚ ve sledovaném roce
</t>
    </r>
    <r>
      <rPr>
        <sz val="10"/>
        <color rgb="FFFF0000"/>
        <rFont val="Arial"/>
        <family val="2"/>
        <charset val="238"/>
      </rPr>
      <t>KARTOGRAM</t>
    </r>
  </si>
  <si>
    <r>
      <t xml:space="preserve">B220
</t>
    </r>
    <r>
      <rPr>
        <sz val="10"/>
        <color rgb="FFFF0000"/>
        <rFont val="Arial"/>
        <family val="2"/>
        <charset val="238"/>
      </rPr>
      <t>KARTOGRAM</t>
    </r>
  </si>
  <si>
    <r>
      <t xml:space="preserve">B228
</t>
    </r>
    <r>
      <rPr>
        <sz val="10"/>
        <color rgb="FFFF0000"/>
        <rFont val="Arial"/>
        <family val="2"/>
        <charset val="238"/>
      </rPr>
      <t>KARTOGRAM</t>
    </r>
  </si>
  <si>
    <r>
      <t xml:space="preserve">B223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</si>
  <si>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pracovních úvazků úředníků - skutečný
</t>
    </r>
    <r>
      <rPr>
        <sz val="10"/>
        <color rgb="FFFF0000"/>
        <rFont val="Arial"/>
        <family val="2"/>
        <charset val="238"/>
      </rPr>
      <t>KARTOGRAM</t>
    </r>
  </si>
  <si>
    <r>
      <t xml:space="preserve">Rozdíl v pokrytí území správního obvodu platnou územně plánovací dokumentací v období 31.12.2010 a 31.12.2011
</t>
    </r>
    <r>
      <rPr>
        <sz val="10"/>
        <color rgb="FF0070C0"/>
        <rFont val="Arial"/>
        <family val="2"/>
        <charset val="238"/>
      </rPr>
      <t>0-4,99
5,00-9,99
&gt;=10</t>
    </r>
  </si>
  <si>
    <r>
      <rPr>
        <b/>
        <sz val="10"/>
        <color rgb="FF0070C0"/>
        <rFont val="Arial"/>
        <family val="2"/>
        <charset val="238"/>
      </rPr>
      <t xml:space="preserve">Počet územních plánů a jejich změn, které pořizovaly obce podle § 6 odst. 2 a předaly je útvaru
</t>
    </r>
    <r>
      <rPr>
        <sz val="10"/>
        <color rgb="FF0070C0"/>
        <rFont val="Arial"/>
        <family val="2"/>
        <charset val="238"/>
      </rPr>
      <t>0-4
5-9
10-19
20-29
&gt;=30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</si>
  <si>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t>(B109+B110+B112+B113+B115+B116+B118+B119+B121:B130+B141)/B75</t>
  </si>
  <si>
    <t>(B111+B114+B117+B120)/B76</t>
  </si>
  <si>
    <r>
      <rPr>
        <sz val="10"/>
        <color rgb="FF0070C0"/>
        <rFont val="Arial"/>
        <family val="2"/>
        <charset val="238"/>
      </rPr>
      <t>B32+B33+B34</t>
    </r>
    <r>
      <rPr>
        <sz val="10"/>
        <color rgb="FFFF0000"/>
        <rFont val="Arial"/>
        <family val="2"/>
        <charset val="238"/>
      </rPr>
      <t xml:space="preserve">
KARTOGRAM</t>
    </r>
  </si>
  <si>
    <t>rok 2008</t>
  </si>
  <si>
    <r>
      <rPr>
        <sz val="10"/>
        <color rgb="FF0070C0"/>
        <rFont val="Arial"/>
        <family val="2"/>
        <charset val="238"/>
      </rPr>
      <t>(B32+B33+B34)-rok 2008</t>
    </r>
    <r>
      <rPr>
        <sz val="10"/>
        <color rgb="FFFF0000"/>
        <rFont val="Arial"/>
        <family val="2"/>
        <charset val="238"/>
      </rPr>
      <t xml:space="preserve">
KARTOGRAM</t>
    </r>
  </si>
  <si>
    <t>rok 2010</t>
  </si>
  <si>
    <r>
      <rPr>
        <sz val="10"/>
        <color rgb="FF0070C0"/>
        <rFont val="Arial"/>
        <family val="2"/>
        <charset val="238"/>
      </rPr>
      <t>rok 2010-B228</t>
    </r>
    <r>
      <rPr>
        <sz val="10"/>
        <color rgb="FFFF0000"/>
        <rFont val="Arial"/>
        <family val="2"/>
        <charset val="238"/>
      </rPr>
      <t xml:space="preserve">
KARTOGRAM</t>
    </r>
  </si>
  <si>
    <r>
      <t xml:space="preserve">(B109+B110+B112+B113+B115+B116+B118+B119+B121:B130+B141)/(B36+B38)
</t>
    </r>
    <r>
      <rPr>
        <sz val="10"/>
        <color rgb="FFFF0000"/>
        <rFont val="Arial"/>
        <family val="2"/>
        <charset val="238"/>
      </rPr>
      <t>KARTOGRAM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</si>
  <si>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31.12.2010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</si>
  <si>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31.12.2011</t>
    </r>
  </si>
  <si>
    <r>
      <t xml:space="preserve">Podíl nevyřízených žádostí obcí o pořízení územně plánovací dokumentace nebo její změny z celkového počtu podaných žádostí
</t>
    </r>
    <r>
      <rPr>
        <sz val="10"/>
        <color rgb="FF0070C0"/>
        <rFont val="Arial"/>
        <family val="2"/>
        <charset val="238"/>
      </rPr>
      <t>0-9
10-19
20-29
30-49
50-69
&gt;=70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</si>
  <si>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r>
      <rPr>
        <b/>
        <sz val="10"/>
        <color rgb="FF0070C0"/>
        <rFont val="Arial"/>
        <family val="2"/>
        <charset val="238"/>
      </rPr>
      <t xml:space="preserve">Počet zaměstnanců ÚÚP </t>
    </r>
    <r>
      <rPr>
        <sz val="10"/>
        <color rgb="FF0070C0"/>
        <rFont val="Arial"/>
        <family val="2"/>
        <charset val="238"/>
      </rPr>
      <t xml:space="preserve">
&lt;1,1
&gt;=1,1 a &lt;2,1
&gt;=2,1
Stav k 31.12.2018</t>
    </r>
  </si>
  <si>
    <r>
      <rPr>
        <b/>
        <sz val="10"/>
        <color rgb="FF0070C0"/>
        <rFont val="Arial"/>
        <family val="2"/>
        <charset val="238"/>
      </rPr>
      <t>Počet zaměstnanců ÚÚP</t>
    </r>
    <r>
      <rPr>
        <sz val="10"/>
        <color rgb="FF0070C0"/>
        <rFont val="Arial"/>
        <family val="2"/>
        <charset val="238"/>
      </rPr>
      <t xml:space="preserve">
&lt;1,1
&gt;=1,1 a &lt;2,1
&gt;=2,1
Stav k 31.12.2011</t>
    </r>
  </si>
  <si>
    <r>
      <t xml:space="preserve">Rozdíl počtu  zaměstnanců ÚÚP v období 31.12.2008 a 31.12.2011
</t>
    </r>
    <r>
      <rPr>
        <sz val="10"/>
        <color rgb="FF0070C0"/>
        <rFont val="Arial"/>
        <family val="2"/>
        <charset val="238"/>
      </rPr>
      <t>&lt; 0
=0
&gt;=1 a &lt;5
&gt;=5 a &lt;10
&gt;=10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</si>
</sst>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i/>
      <sz val="10"/>
      <color rgb="FF0070C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9" fillId="26" borderId="10" applyNumberFormat="0" applyAlignment="0" applyProtection="0"/>
    <xf numFmtId="0" fontId="19" fillId="26" borderId="10" applyNumberFormat="0" applyAlignment="0" applyProtection="0"/>
    <xf numFmtId="0" fontId="20" fillId="26" borderId="11" applyNumberFormat="0" applyAlignment="0" applyProtection="0"/>
    <xf numFmtId="0" fontId="20" fillId="26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22" fillId="0" borderId="0" xfId="0" applyFont="1" applyAlignment="1">
      <alignment vertical="top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horizontal="center" vertical="top"/>
    </xf>
    <xf numFmtId="0" fontId="23" fillId="33" borderId="2" xfId="0" applyFont="1" applyFill="1" applyBorder="1" applyAlignment="1">
      <alignment horizontal="center" vertical="top" wrapText="1"/>
    </xf>
    <xf numFmtId="0" fontId="23" fillId="34" borderId="2" xfId="0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right" vertical="top"/>
    </xf>
    <xf numFmtId="2" fontId="2" fillId="0" borderId="2" xfId="56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49" fontId="23" fillId="33" borderId="2" xfId="0" applyNumberFormat="1" applyFont="1" applyFill="1" applyBorder="1" applyAlignment="1">
      <alignment horizontal="right" vertical="top" wrapText="1"/>
    </xf>
    <xf numFmtId="49" fontId="23" fillId="33" borderId="2" xfId="0" applyNumberFormat="1" applyFont="1" applyFill="1" applyBorder="1" applyAlignment="1">
      <alignment horizontal="center" vertical="top" wrapText="1"/>
    </xf>
    <xf numFmtId="0" fontId="23" fillId="33" borderId="2" xfId="0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3" fillId="35" borderId="2" xfId="0" applyFont="1" applyFill="1" applyBorder="1" applyAlignment="1">
      <alignment horizontal="left" vertical="top" wrapText="1"/>
    </xf>
    <xf numFmtId="0" fontId="23" fillId="35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vertical="top" wrapText="1"/>
    </xf>
    <xf numFmtId="0" fontId="23" fillId="34" borderId="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49" fontId="23" fillId="33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right" vertical="top" wrapText="1"/>
    </xf>
    <xf numFmtId="0" fontId="24" fillId="36" borderId="2" xfId="0" applyFont="1" applyFill="1" applyBorder="1" applyAlignment="1">
      <alignment vertical="top" wrapText="1"/>
    </xf>
    <xf numFmtId="0" fontId="24" fillId="0" borderId="2" xfId="0" applyNumberFormat="1" applyFont="1" applyFill="1" applyBorder="1" applyAlignment="1">
      <alignment vertical="top" wrapText="1"/>
    </xf>
    <xf numFmtId="0" fontId="22" fillId="38" borderId="2" xfId="0" applyFont="1" applyFill="1" applyBorder="1" applyAlignment="1">
      <alignment vertical="top"/>
    </xf>
    <xf numFmtId="0" fontId="23" fillId="38" borderId="2" xfId="0" applyFont="1" applyFill="1" applyBorder="1" applyAlignment="1">
      <alignment horizontal="center" vertical="top" wrapText="1"/>
    </xf>
    <xf numFmtId="0" fontId="24" fillId="37" borderId="2" xfId="0" applyFont="1" applyFill="1" applyBorder="1" applyAlignment="1">
      <alignment horizontal="center" vertical="top"/>
    </xf>
    <xf numFmtId="2" fontId="24" fillId="0" borderId="15" xfId="0" applyNumberFormat="1" applyFont="1" applyFill="1" applyBorder="1" applyAlignment="1">
      <alignment vertical="top"/>
    </xf>
    <xf numFmtId="0" fontId="23" fillId="38" borderId="15" xfId="0" applyFont="1" applyFill="1" applyBorder="1" applyAlignment="1">
      <alignment horizontal="left" vertical="top" wrapText="1"/>
    </xf>
    <xf numFmtId="0" fontId="22" fillId="38" borderId="15" xfId="0" applyFont="1" applyFill="1" applyBorder="1" applyAlignment="1">
      <alignment vertical="top"/>
    </xf>
    <xf numFmtId="0" fontId="24" fillId="0" borderId="2" xfId="0" applyFont="1" applyBorder="1" applyAlignment="1">
      <alignment horizontal="center" vertical="top"/>
    </xf>
    <xf numFmtId="2" fontId="24" fillId="0" borderId="2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horizontal="center" vertical="top" wrapText="1"/>
    </xf>
    <xf numFmtId="1" fontId="2" fillId="0" borderId="2" xfId="62" applyNumberFormat="1" applyFont="1" applyFill="1" applyBorder="1" applyAlignment="1">
      <alignment horizontal="center" vertical="top"/>
    </xf>
    <xf numFmtId="1" fontId="24" fillId="0" borderId="2" xfId="0" applyNumberFormat="1" applyFont="1" applyFill="1" applyBorder="1" applyAlignment="1">
      <alignment horizontal="center" vertical="top" wrapText="1"/>
    </xf>
    <xf numFmtId="2" fontId="2" fillId="0" borderId="2" xfId="56" applyNumberFormat="1" applyFont="1" applyBorder="1" applyAlignment="1">
      <alignment vertical="top"/>
    </xf>
    <xf numFmtId="0" fontId="24" fillId="37" borderId="2" xfId="0" applyFont="1" applyFill="1" applyBorder="1" applyAlignment="1">
      <alignment horizontal="center" vertical="top" wrapText="1"/>
    </xf>
    <xf numFmtId="0" fontId="28" fillId="38" borderId="2" xfId="0" applyFont="1" applyFill="1" applyBorder="1" applyAlignment="1">
      <alignment horizontal="center" vertical="top" wrapText="1"/>
    </xf>
    <xf numFmtId="2" fontId="2" fillId="0" borderId="2" xfId="62" applyNumberFormat="1" applyFont="1" applyFill="1" applyBorder="1" applyAlignment="1">
      <alignment horizontal="center" vertical="top"/>
    </xf>
    <xf numFmtId="0" fontId="25" fillId="38" borderId="2" xfId="0" applyFont="1" applyFill="1" applyBorder="1" applyAlignment="1">
      <alignment horizontal="left" vertical="top"/>
    </xf>
    <xf numFmtId="0" fontId="23" fillId="0" borderId="0" xfId="0" applyFont="1" applyFill="1" applyAlignment="1">
      <alignment vertical="top"/>
    </xf>
    <xf numFmtId="0" fontId="24" fillId="35" borderId="2" xfId="0" applyFont="1" applyFill="1" applyBorder="1" applyAlignment="1">
      <alignment horizontal="left" vertical="top" wrapText="1"/>
    </xf>
    <xf numFmtId="0" fontId="23" fillId="33" borderId="2" xfId="0" applyFont="1" applyFill="1" applyBorder="1" applyAlignment="1">
      <alignment vertical="top"/>
    </xf>
    <xf numFmtId="1" fontId="2" fillId="0" borderId="2" xfId="61" applyNumberFormat="1" applyFont="1" applyFill="1" applyBorder="1" applyAlignment="1">
      <alignment vertical="top"/>
    </xf>
    <xf numFmtId="0" fontId="23" fillId="38" borderId="2" xfId="0" applyFont="1" applyFill="1" applyBorder="1" applyAlignment="1">
      <alignment horizontal="left" vertical="top" wrapText="1"/>
    </xf>
    <xf numFmtId="0" fontId="25" fillId="38" borderId="2" xfId="0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vertical="top" wrapText="1"/>
    </xf>
    <xf numFmtId="1" fontId="24" fillId="0" borderId="2" xfId="0" applyNumberFormat="1" applyFont="1" applyFill="1" applyBorder="1" applyAlignment="1">
      <alignment vertical="top"/>
    </xf>
    <xf numFmtId="164" fontId="24" fillId="0" borderId="2" xfId="0" applyNumberFormat="1" applyFont="1" applyBorder="1" applyAlignment="1">
      <alignment vertical="top"/>
    </xf>
    <xf numFmtId="0" fontId="25" fillId="33" borderId="1" xfId="0" applyFont="1" applyFill="1" applyBorder="1" applyAlignment="1">
      <alignment vertical="top"/>
    </xf>
    <xf numFmtId="0" fontId="23" fillId="33" borderId="12" xfId="0" applyFont="1" applyFill="1" applyBorder="1" applyAlignment="1">
      <alignment vertical="top"/>
    </xf>
    <xf numFmtId="0" fontId="25" fillId="33" borderId="2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/>
    </xf>
    <xf numFmtId="0" fontId="22" fillId="33" borderId="2" xfId="0" applyFont="1" applyFill="1" applyBorder="1" applyAlignment="1">
      <alignment horizontal="left" vertical="top" wrapText="1"/>
    </xf>
    <xf numFmtId="49" fontId="22" fillId="33" borderId="2" xfId="0" applyNumberFormat="1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5" fillId="38" borderId="15" xfId="0" applyFont="1" applyFill="1" applyBorder="1" applyAlignment="1">
      <alignment horizontal="left"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5" fillId="38" borderId="15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5" fillId="34" borderId="2" xfId="0" applyFont="1" applyFill="1" applyBorder="1" applyAlignment="1">
      <alignment horizontal="left" vertical="top" wrapText="1"/>
    </xf>
    <xf numFmtId="0" fontId="22" fillId="34" borderId="2" xfId="0" applyFont="1" applyFill="1" applyBorder="1" applyAlignment="1">
      <alignment horizontal="left" vertical="top" wrapText="1"/>
    </xf>
  </cellXfs>
  <cellStyles count="111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2 2" xfId="97"/>
    <cellStyle name="Normální 3" xfId="58"/>
    <cellStyle name="Normální 3 2" xfId="98"/>
    <cellStyle name="Normální 4" xfId="59"/>
    <cellStyle name="Normální 5" xfId="60"/>
    <cellStyle name="Normální 5 2" xfId="99"/>
    <cellStyle name="Normální 6" xfId="61"/>
    <cellStyle name="Normální 6 2" xfId="62"/>
    <cellStyle name="Normální 6 2 2" xfId="102"/>
    <cellStyle name="Normální 6 3" xfId="63"/>
    <cellStyle name="Normální 6 3 2" xfId="64"/>
    <cellStyle name="Normální 6 3 2 2" xfId="104"/>
    <cellStyle name="Normální 6 3 3" xfId="103"/>
    <cellStyle name="Normální 6 4" xfId="94"/>
    <cellStyle name="Normální 6 4 2" xfId="106"/>
    <cellStyle name="Normální 6 4 3" xfId="101"/>
    <cellStyle name="Normální 6 5" xfId="108"/>
    <cellStyle name="Normální 6 5 2" xfId="110"/>
    <cellStyle name="Normální 7" xfId="93"/>
    <cellStyle name="Normální 7 2" xfId="95"/>
    <cellStyle name="Normální 7 2 2" xfId="105"/>
    <cellStyle name="Normální 7 3" xfId="100"/>
    <cellStyle name="Normální 8" xfId="96"/>
    <cellStyle name="Normální 9" xfId="107"/>
    <cellStyle name="Normální 9 2" xfId="109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4"/>
  <sheetViews>
    <sheetView showGridLines="0" tabSelected="1" zoomScaleNormal="100" workbookViewId="0">
      <selection sqref="A1:A2"/>
    </sheetView>
  </sheetViews>
  <sheetFormatPr defaultColWidth="36.5703125" defaultRowHeight="12.75" x14ac:dyDescent="0.25"/>
  <cols>
    <col min="1" max="1" width="8.85546875" style="38" bestFit="1" customWidth="1"/>
    <col min="2" max="2" width="17.42578125" style="12" bestFit="1" customWidth="1"/>
    <col min="3" max="3" width="35.42578125" style="12" bestFit="1" customWidth="1"/>
    <col min="4" max="4" width="27.42578125" style="12" bestFit="1" customWidth="1"/>
    <col min="5" max="5" width="12.28515625" style="6" bestFit="1" customWidth="1"/>
    <col min="6" max="6" width="17.85546875" style="12" customWidth="1"/>
    <col min="7" max="7" width="9.140625" style="12" bestFit="1" customWidth="1"/>
    <col min="8" max="8" width="10.140625" style="12" bestFit="1" customWidth="1"/>
    <col min="9" max="9" width="35.85546875" style="12" bestFit="1" customWidth="1"/>
    <col min="10" max="10" width="36.7109375" style="12" bestFit="1" customWidth="1"/>
    <col min="11" max="11" width="22.5703125" style="12" bestFit="1" customWidth="1"/>
    <col min="12" max="12" width="21" style="12" bestFit="1" customWidth="1"/>
    <col min="13" max="13" width="10.42578125" style="12" customWidth="1"/>
    <col min="14" max="14" width="18.42578125" style="12" bestFit="1" customWidth="1"/>
    <col min="15" max="15" width="33.140625" style="12" bestFit="1" customWidth="1"/>
    <col min="16" max="16" width="36.7109375" style="2" bestFit="1" customWidth="1"/>
    <col min="17" max="17" width="27.85546875" style="12" bestFit="1" customWidth="1"/>
    <col min="18" max="18" width="24" style="12" bestFit="1" customWidth="1"/>
    <col min="19" max="19" width="10.7109375" style="12" bestFit="1" customWidth="1"/>
    <col min="20" max="20" width="20" style="12" bestFit="1" customWidth="1"/>
    <col min="21" max="21" width="34" style="12" bestFit="1" customWidth="1"/>
    <col min="22" max="22" width="36.140625" style="12" bestFit="1" customWidth="1"/>
    <col min="23" max="23" width="25.42578125" style="12" bestFit="1" customWidth="1"/>
    <col min="24" max="24" width="24" style="12" bestFit="1" customWidth="1"/>
    <col min="25" max="25" width="14.42578125" style="12" bestFit="1" customWidth="1"/>
    <col min="26" max="26" width="18.28515625" style="12" bestFit="1" customWidth="1"/>
    <col min="27" max="27" width="31.140625" style="12" bestFit="1" customWidth="1"/>
    <col min="28" max="28" width="23.140625" style="12" bestFit="1" customWidth="1"/>
    <col min="29" max="29" width="21.7109375" style="12" bestFit="1" customWidth="1"/>
    <col min="30" max="30" width="9" style="12" bestFit="1" customWidth="1"/>
    <col min="31" max="31" width="19.42578125" style="12" bestFit="1" customWidth="1"/>
    <col min="32" max="32" width="33.140625" style="12" bestFit="1" customWidth="1"/>
    <col min="33" max="33" width="12.7109375" style="8" customWidth="1"/>
    <col min="34" max="34" width="19.42578125" style="12" customWidth="1"/>
    <col min="35" max="35" width="8.7109375" style="12" bestFit="1" customWidth="1"/>
    <col min="36" max="36" width="8.5703125" style="12" customWidth="1"/>
    <col min="37" max="37" width="12.85546875" style="12" bestFit="1" customWidth="1"/>
    <col min="38" max="38" width="12.7109375" style="12" customWidth="1"/>
    <col min="39" max="40" width="23" style="12" bestFit="1" customWidth="1"/>
    <col min="41" max="41" width="18.140625" style="12" customWidth="1"/>
    <col min="42" max="42" width="16.28515625" style="12" customWidth="1"/>
    <col min="43" max="43" width="11.7109375" style="12" customWidth="1"/>
    <col min="44" max="44" width="11.42578125" style="12" customWidth="1"/>
    <col min="45" max="46" width="17.140625" style="12" bestFit="1" customWidth="1"/>
    <col min="47" max="48" width="13.5703125" style="12" bestFit="1" customWidth="1"/>
    <col min="49" max="49" width="13" style="12" bestFit="1" customWidth="1"/>
    <col min="50" max="50" width="17.85546875" style="12" customWidth="1"/>
    <col min="51" max="51" width="18" style="12" bestFit="1" customWidth="1"/>
    <col min="52" max="52" width="13" style="12" bestFit="1" customWidth="1"/>
    <col min="53" max="53" width="14.7109375" style="12" customWidth="1"/>
    <col min="54" max="54" width="10.5703125" style="12" bestFit="1" customWidth="1"/>
    <col min="55" max="55" width="9.140625" style="12" bestFit="1" customWidth="1"/>
    <col min="56" max="56" width="7.7109375" style="12" bestFit="1" customWidth="1"/>
    <col min="57" max="57" width="14" style="12" bestFit="1" customWidth="1"/>
    <col min="58" max="58" width="15" style="12" bestFit="1" customWidth="1"/>
    <col min="59" max="59" width="7.5703125" style="12" bestFit="1" customWidth="1"/>
    <col min="60" max="60" width="22.7109375" style="12" bestFit="1" customWidth="1"/>
    <col min="61" max="61" width="7.42578125" style="12" customWidth="1"/>
    <col min="62" max="62" width="8.5703125" style="12" bestFit="1" customWidth="1"/>
    <col min="63" max="63" width="7.5703125" style="12" bestFit="1" customWidth="1"/>
    <col min="64" max="64" width="9" style="12" bestFit="1" customWidth="1"/>
    <col min="65" max="65" width="6.7109375" style="12" customWidth="1"/>
    <col min="66" max="68" width="7.5703125" style="12" bestFit="1" customWidth="1"/>
    <col min="69" max="69" width="10" style="12" bestFit="1" customWidth="1"/>
    <col min="70" max="70" width="19.85546875" style="12" bestFit="1" customWidth="1"/>
    <col min="71" max="71" width="25.140625" style="12" bestFit="1" customWidth="1"/>
    <col min="72" max="72" width="27.5703125" style="12" bestFit="1" customWidth="1"/>
    <col min="73" max="74" width="15" style="12" bestFit="1" customWidth="1"/>
    <col min="75" max="75" width="16" style="12" bestFit="1" customWidth="1"/>
    <col min="76" max="76" width="17" style="12" bestFit="1" customWidth="1"/>
    <col min="77" max="77" width="12.85546875" style="12" bestFit="1" customWidth="1"/>
    <col min="78" max="78" width="13.28515625" style="12" bestFit="1" customWidth="1"/>
    <col min="79" max="79" width="31.42578125" style="12" bestFit="1" customWidth="1"/>
    <col min="80" max="80" width="13.85546875" style="12" bestFit="1" customWidth="1"/>
    <col min="81" max="81" width="14.5703125" style="12" bestFit="1" customWidth="1"/>
    <col min="82" max="82" width="18.140625" style="12" bestFit="1" customWidth="1"/>
    <col min="83" max="83" width="21.140625" style="12" bestFit="1" customWidth="1"/>
    <col min="84" max="84" width="26.5703125" style="12" bestFit="1" customWidth="1"/>
    <col min="85" max="85" width="18.5703125" style="12" bestFit="1" customWidth="1"/>
    <col min="86" max="86" width="24.140625" style="12" bestFit="1" customWidth="1"/>
    <col min="87" max="87" width="24" style="12" bestFit="1" customWidth="1"/>
    <col min="88" max="88" width="18.5703125" style="12" bestFit="1" customWidth="1"/>
    <col min="89" max="89" width="59.42578125" style="12" customWidth="1"/>
    <col min="90" max="90" width="18.5703125" style="12" bestFit="1" customWidth="1"/>
    <col min="91" max="91" width="25.7109375" style="12" bestFit="1" customWidth="1"/>
    <col min="92" max="92" width="36.7109375" style="12" bestFit="1" customWidth="1"/>
    <col min="93" max="93" width="16.42578125" style="12" bestFit="1" customWidth="1"/>
    <col min="94" max="94" width="16.5703125" style="12" bestFit="1" customWidth="1"/>
    <col min="95" max="95" width="25.7109375" style="12" bestFit="1" customWidth="1"/>
    <col min="96" max="96" width="36.7109375" style="12" bestFit="1" customWidth="1"/>
    <col min="97" max="97" width="18.5703125" style="12" bestFit="1" customWidth="1"/>
    <col min="98" max="98" width="25.7109375" style="12" bestFit="1" customWidth="1"/>
    <col min="99" max="99" width="36" style="12" bestFit="1" customWidth="1"/>
    <col min="100" max="100" width="29.7109375" style="12" customWidth="1"/>
    <col min="101" max="101" width="20.7109375" style="12" bestFit="1" customWidth="1"/>
    <col min="102" max="102" width="21.5703125" style="12" customWidth="1"/>
    <col min="103" max="103" width="23" style="12" bestFit="1" customWidth="1"/>
    <col min="104" max="104" width="11.28515625" style="12" customWidth="1"/>
    <col min="105" max="105" width="25.28515625" style="12" bestFit="1" customWidth="1"/>
    <col min="106" max="106" width="12.7109375" style="12" customWidth="1"/>
    <col min="107" max="107" width="18.5703125" style="12" bestFit="1" customWidth="1"/>
    <col min="108" max="108" width="7.7109375" style="12" bestFit="1" customWidth="1"/>
    <col min="109" max="109" width="36.7109375" style="12" bestFit="1" customWidth="1"/>
    <col min="110" max="110" width="20.42578125" style="12" customWidth="1"/>
    <col min="111" max="111" width="5.85546875" style="12" customWidth="1"/>
    <col min="112" max="112" width="29.42578125" style="12" bestFit="1" customWidth="1"/>
    <col min="113" max="113" width="36.7109375" style="12" bestFit="1" customWidth="1"/>
    <col min="114" max="114" width="18.85546875" style="12" bestFit="1" customWidth="1"/>
    <col min="115" max="115" width="36.7109375" style="12" bestFit="1" customWidth="1"/>
    <col min="116" max="116" width="16.42578125" style="12" bestFit="1" customWidth="1"/>
    <col min="117" max="117" width="31.42578125" style="12" bestFit="1" customWidth="1"/>
    <col min="118" max="118" width="15.140625" style="12" bestFit="1" customWidth="1"/>
    <col min="119" max="119" width="17" style="12" bestFit="1" customWidth="1"/>
    <col min="120" max="120" width="20.5703125" style="12" customWidth="1"/>
    <col min="121" max="121" width="36.42578125" style="12" bestFit="1" customWidth="1"/>
    <col min="122" max="122" width="21.7109375" style="12" bestFit="1" customWidth="1"/>
    <col min="123" max="123" width="26" style="12" customWidth="1"/>
    <col min="124" max="124" width="24.42578125" style="12" bestFit="1" customWidth="1"/>
    <col min="125" max="125" width="28.28515625" style="12" customWidth="1"/>
    <col min="126" max="126" width="28.42578125" style="12" bestFit="1" customWidth="1"/>
    <col min="127" max="127" width="29.5703125" style="12" customWidth="1"/>
    <col min="128" max="128" width="15.7109375" style="12" bestFit="1" customWidth="1"/>
    <col min="129" max="129" width="16.28515625" style="12" bestFit="1" customWidth="1"/>
    <col min="130" max="130" width="15.7109375" style="12" bestFit="1" customWidth="1"/>
    <col min="131" max="131" width="23.5703125" style="12" bestFit="1" customWidth="1"/>
    <col min="132" max="132" width="25.42578125" style="12" bestFit="1" customWidth="1"/>
    <col min="133" max="133" width="26.140625" style="12" bestFit="1" customWidth="1"/>
    <col min="134" max="134" width="27.85546875" style="12" bestFit="1" customWidth="1"/>
    <col min="135" max="135" width="28.140625" style="12" bestFit="1" customWidth="1"/>
    <col min="136" max="136" width="29.42578125" style="12" bestFit="1" customWidth="1"/>
    <col min="137" max="137" width="16.7109375" style="12" bestFit="1" customWidth="1"/>
    <col min="138" max="138" width="17.140625" style="12" bestFit="1" customWidth="1"/>
    <col min="139" max="139" width="16.7109375" style="12" bestFit="1" customWidth="1"/>
    <col min="140" max="140" width="14.28515625" style="12" bestFit="1" customWidth="1"/>
    <col min="141" max="141" width="15.7109375" style="12" bestFit="1" customWidth="1"/>
    <col min="142" max="142" width="14.28515625" style="12" bestFit="1" customWidth="1"/>
    <col min="143" max="143" width="25.140625" style="12" bestFit="1" customWidth="1"/>
    <col min="144" max="144" width="26.7109375" style="12" bestFit="1" customWidth="1"/>
    <col min="145" max="145" width="28.42578125" style="12" bestFit="1" customWidth="1"/>
    <col min="146" max="146" width="31.42578125" style="12" bestFit="1" customWidth="1"/>
    <col min="147" max="147" width="15.28515625" style="12" bestFit="1" customWidth="1"/>
    <col min="148" max="148" width="16.28515625" style="12" bestFit="1" customWidth="1"/>
    <col min="149" max="150" width="26.140625" style="12" bestFit="1" customWidth="1"/>
    <col min="151" max="151" width="28.42578125" style="12" bestFit="1" customWidth="1"/>
    <col min="152" max="152" width="30.42578125" style="12" bestFit="1" customWidth="1"/>
    <col min="153" max="154" width="16.85546875" style="12" bestFit="1" customWidth="1"/>
    <col min="155" max="155" width="15.140625" style="12" bestFit="1" customWidth="1"/>
    <col min="156" max="156" width="15" style="12" customWidth="1"/>
    <col min="157" max="157" width="18.140625" style="12" bestFit="1" customWidth="1"/>
    <col min="158" max="158" width="21.7109375" style="12" bestFit="1" customWidth="1"/>
    <col min="159" max="159" width="21.5703125" style="12" customWidth="1"/>
    <col min="160" max="160" width="14.7109375" style="12" bestFit="1" customWidth="1"/>
    <col min="161" max="162" width="16.28515625" style="12" bestFit="1" customWidth="1"/>
    <col min="163" max="163" width="15.7109375" style="12" bestFit="1" customWidth="1"/>
    <col min="164" max="164" width="20.42578125" style="12" bestFit="1" customWidth="1"/>
    <col min="165" max="165" width="22.42578125" style="12" customWidth="1"/>
    <col min="166" max="166" width="22.85546875" style="12" bestFit="1" customWidth="1"/>
    <col min="167" max="167" width="15.28515625" style="12" customWidth="1"/>
    <col min="168" max="168" width="20" style="12" bestFit="1" customWidth="1"/>
    <col min="169" max="169" width="21.7109375" style="12" bestFit="1" customWidth="1"/>
    <col min="170" max="170" width="18.42578125" style="12" bestFit="1" customWidth="1"/>
    <col min="171" max="171" width="14.42578125" style="12" bestFit="1" customWidth="1"/>
    <col min="172" max="172" width="18.42578125" style="12" bestFit="1" customWidth="1"/>
    <col min="173" max="173" width="26.28515625" style="12" bestFit="1" customWidth="1"/>
    <col min="174" max="174" width="14.42578125" style="12" bestFit="1" customWidth="1"/>
    <col min="175" max="175" width="14.28515625" style="12" customWidth="1"/>
    <col min="176" max="176" width="31.140625" style="12" bestFit="1" customWidth="1"/>
    <col min="177" max="177" width="32.5703125" style="12" bestFit="1" customWidth="1"/>
    <col min="178" max="178" width="32.42578125" style="12" bestFit="1" customWidth="1"/>
    <col min="179" max="179" width="31.5703125" style="12" bestFit="1" customWidth="1"/>
    <col min="180" max="180" width="30.5703125" style="12" customWidth="1"/>
    <col min="181" max="181" width="31.5703125" style="12" bestFit="1" customWidth="1"/>
    <col min="182" max="183" width="32.42578125" style="12" bestFit="1" customWidth="1"/>
    <col min="184" max="184" width="30.5703125" style="12" bestFit="1" customWidth="1"/>
    <col min="185" max="185" width="32.42578125" style="12" bestFit="1" customWidth="1"/>
    <col min="186" max="186" width="31.5703125" style="12" bestFit="1" customWidth="1"/>
    <col min="187" max="187" width="32.85546875" style="12" bestFit="1" customWidth="1"/>
    <col min="188" max="188" width="31" style="12" bestFit="1" customWidth="1"/>
    <col min="189" max="190" width="31.5703125" style="12" bestFit="1" customWidth="1"/>
    <col min="191" max="191" width="37.5703125" style="12" customWidth="1"/>
    <col min="192" max="192" width="41.140625" style="12" customWidth="1"/>
    <col min="193" max="195" width="36.5703125" style="12" bestFit="1" customWidth="1"/>
    <col min="196" max="196" width="10.28515625" style="12" bestFit="1" customWidth="1"/>
    <col min="197" max="197" width="9.7109375" style="12" bestFit="1" customWidth="1"/>
    <col min="198" max="198" width="15.28515625" style="12" bestFit="1" customWidth="1"/>
    <col min="199" max="199" width="19.5703125" style="12" bestFit="1" customWidth="1"/>
    <col min="200" max="200" width="18.5703125" style="12" bestFit="1" customWidth="1"/>
    <col min="201" max="201" width="16" style="12" customWidth="1"/>
    <col min="202" max="202" width="22.42578125" style="12" bestFit="1" customWidth="1"/>
    <col min="203" max="203" width="13.7109375" style="12" bestFit="1" customWidth="1"/>
    <col min="204" max="204" width="16.28515625" style="12" bestFit="1" customWidth="1"/>
    <col min="205" max="205" width="17.42578125" style="12" bestFit="1" customWidth="1"/>
    <col min="206" max="206" width="17.85546875" style="12" bestFit="1" customWidth="1"/>
    <col min="207" max="208" width="36.7109375" style="12" bestFit="1" customWidth="1"/>
    <col min="209" max="209" width="15.28515625" style="12" bestFit="1" customWidth="1"/>
    <col min="210" max="210" width="36.42578125" style="12" bestFit="1" customWidth="1"/>
    <col min="211" max="211" width="36.7109375" style="12" bestFit="1" customWidth="1"/>
    <col min="212" max="212" width="36.5703125" style="12" bestFit="1" customWidth="1"/>
    <col min="213" max="213" width="9.85546875" style="12" bestFit="1" customWidth="1"/>
    <col min="214" max="214" width="10.7109375" style="12" customWidth="1"/>
    <col min="215" max="215" width="11" style="12" customWidth="1"/>
    <col min="216" max="216" width="7.42578125" style="12" customWidth="1"/>
    <col min="217" max="217" width="35.140625" style="12" bestFit="1" customWidth="1"/>
    <col min="218" max="218" width="15.42578125" style="12" bestFit="1" customWidth="1"/>
    <col min="219" max="219" width="36.7109375" style="12" bestFit="1" customWidth="1"/>
    <col min="220" max="220" width="39" style="12" customWidth="1"/>
    <col min="221" max="221" width="36.7109375" style="12" bestFit="1" customWidth="1"/>
    <col min="222" max="222" width="15.42578125" style="12" bestFit="1" customWidth="1"/>
    <col min="223" max="223" width="36.7109375" style="12" bestFit="1" customWidth="1"/>
    <col min="224" max="224" width="16" style="12" bestFit="1" customWidth="1"/>
    <col min="225" max="225" width="36.7109375" style="12" bestFit="1" customWidth="1"/>
    <col min="226" max="226" width="22.7109375" style="12" customWidth="1"/>
    <col min="227" max="227" width="27.42578125" style="12" customWidth="1"/>
    <col min="228" max="233" width="8.5703125" style="12" bestFit="1" customWidth="1"/>
    <col min="234" max="234" width="23.42578125" style="12" bestFit="1" customWidth="1"/>
    <col min="235" max="235" width="35.42578125" style="12" bestFit="1" customWidth="1"/>
    <col min="236" max="236" width="18.42578125" style="12" customWidth="1"/>
    <col min="237" max="237" width="20" style="12" bestFit="1" customWidth="1"/>
    <col min="238" max="238" width="14.7109375" style="12" bestFit="1" customWidth="1"/>
    <col min="239" max="239" width="20.42578125" style="12" bestFit="1" customWidth="1"/>
    <col min="240" max="240" width="15.5703125" style="12" bestFit="1" customWidth="1"/>
    <col min="241" max="241" width="21.5703125" style="12" bestFit="1" customWidth="1"/>
    <col min="242" max="242" width="77.85546875" style="12" bestFit="1" customWidth="1"/>
    <col min="243" max="243" width="84" style="12" customWidth="1"/>
    <col min="244" max="244" width="10.140625" style="12" bestFit="1" customWidth="1"/>
    <col min="245" max="245" width="12.28515625" style="12" bestFit="1" customWidth="1"/>
    <col min="246" max="246" width="10.85546875" style="12" bestFit="1" customWidth="1"/>
    <col min="247" max="247" width="12.140625" style="12" bestFit="1" customWidth="1"/>
    <col min="248" max="248" width="9.85546875" style="12" bestFit="1" customWidth="1"/>
    <col min="249" max="249" width="10.42578125" style="12" bestFit="1" customWidth="1"/>
    <col min="250" max="250" width="8.85546875" style="12" bestFit="1" customWidth="1"/>
    <col min="251" max="251" width="21.140625" style="12" bestFit="1" customWidth="1"/>
    <col min="252" max="252" width="21.85546875" style="12" bestFit="1" customWidth="1"/>
    <col min="253" max="253" width="14.42578125" style="12" bestFit="1" customWidth="1"/>
    <col min="254" max="254" width="20.140625" style="12" bestFit="1" customWidth="1"/>
    <col min="255" max="255" width="23.85546875" style="12" bestFit="1" customWidth="1"/>
    <col min="256" max="256" width="16.42578125" style="12" bestFit="1" customWidth="1"/>
    <col min="257" max="257" width="17.7109375" style="12" bestFit="1" customWidth="1"/>
    <col min="258" max="258" width="14.42578125" style="12" bestFit="1" customWidth="1"/>
    <col min="259" max="259" width="13.42578125" style="12" bestFit="1" customWidth="1"/>
    <col min="260" max="260" width="12.28515625" style="12" bestFit="1" customWidth="1"/>
    <col min="261" max="261" width="11.5703125" style="12" customWidth="1"/>
    <col min="262" max="262" width="10.85546875" style="12" bestFit="1" customWidth="1"/>
    <col min="263" max="263" width="9.85546875" style="12" bestFit="1" customWidth="1"/>
    <col min="264" max="264" width="10.42578125" style="12" bestFit="1" customWidth="1"/>
    <col min="265" max="265" width="10" style="12" bestFit="1" customWidth="1"/>
    <col min="266" max="266" width="19" style="12" bestFit="1" customWidth="1"/>
    <col min="267" max="267" width="18.7109375" style="12" customWidth="1"/>
    <col min="268" max="268" width="14.42578125" style="12" bestFit="1" customWidth="1"/>
    <col min="269" max="269" width="18.85546875" style="12" bestFit="1" customWidth="1"/>
    <col min="270" max="270" width="23.85546875" style="12" bestFit="1" customWidth="1"/>
    <col min="271" max="271" width="20" style="12" bestFit="1" customWidth="1"/>
    <col min="272" max="272" width="18.7109375" style="12" bestFit="1" customWidth="1"/>
    <col min="273" max="273" width="14.42578125" style="12" bestFit="1" customWidth="1"/>
    <col min="274" max="274" width="31.140625" style="12" customWidth="1"/>
    <col min="275" max="275" width="22.85546875" style="12" customWidth="1"/>
    <col min="276" max="276" width="17.5703125" style="17" customWidth="1"/>
    <col min="277" max="277" width="17.7109375" style="17" customWidth="1"/>
    <col min="278" max="278" width="14.140625" style="17" bestFit="1" customWidth="1"/>
    <col min="279" max="279" width="18.140625" style="12" customWidth="1"/>
    <col min="280" max="280" width="17.28515625" style="12" bestFit="1" customWidth="1"/>
    <col min="281" max="281" width="17.42578125" style="12" bestFit="1" customWidth="1"/>
    <col min="282" max="282" width="15.5703125" style="12" bestFit="1" customWidth="1"/>
    <col min="283" max="283" width="13" style="12" customWidth="1"/>
    <col min="284" max="284" width="36.7109375" style="12" bestFit="1" customWidth="1"/>
    <col min="285" max="285" width="41.85546875" style="12" customWidth="1"/>
    <col min="286" max="286" width="36.7109375" style="12" bestFit="1" customWidth="1"/>
    <col min="287" max="287" width="20" style="12" customWidth="1"/>
    <col min="288" max="288" width="24" style="12" bestFit="1" customWidth="1"/>
    <col min="289" max="16384" width="36.5703125" style="12"/>
  </cols>
  <sheetData>
    <row r="1" spans="1:288" s="1" customFormat="1" x14ac:dyDescent="0.25">
      <c r="A1" s="48" t="s">
        <v>235</v>
      </c>
      <c r="B1" s="50" t="s">
        <v>0</v>
      </c>
      <c r="C1" s="50" t="s">
        <v>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39"/>
      <c r="AH1" s="50" t="s">
        <v>206</v>
      </c>
      <c r="AI1" s="52"/>
      <c r="AJ1" s="52"/>
      <c r="AK1" s="52"/>
      <c r="AL1" s="55"/>
      <c r="AM1" s="50" t="s">
        <v>34</v>
      </c>
      <c r="AN1" s="54"/>
      <c r="AO1" s="54"/>
      <c r="AP1" s="54"/>
      <c r="AQ1" s="54"/>
      <c r="AR1" s="54"/>
      <c r="AS1" s="54"/>
      <c r="AT1" s="54"/>
      <c r="AU1" s="55"/>
      <c r="AV1" s="55"/>
      <c r="AW1" s="50" t="s">
        <v>41</v>
      </c>
      <c r="AX1" s="54"/>
      <c r="AY1" s="54"/>
      <c r="AZ1" s="54"/>
      <c r="BA1" s="55"/>
      <c r="BB1" s="50" t="s">
        <v>46</v>
      </c>
      <c r="BC1" s="54"/>
      <c r="BD1" s="54"/>
      <c r="BE1" s="54"/>
      <c r="BF1" s="54"/>
      <c r="BG1" s="54"/>
      <c r="BH1" s="54"/>
      <c r="BI1" s="50" t="s">
        <v>54</v>
      </c>
      <c r="BJ1" s="54"/>
      <c r="BK1" s="54"/>
      <c r="BL1" s="50" t="s">
        <v>58</v>
      </c>
      <c r="BM1" s="54"/>
      <c r="BN1" s="54"/>
      <c r="BO1" s="54"/>
      <c r="BP1" s="54"/>
      <c r="BQ1" s="54"/>
      <c r="BR1" s="50" t="s">
        <v>65</v>
      </c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0" t="s">
        <v>67</v>
      </c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0" t="s">
        <v>78</v>
      </c>
      <c r="CQ1" s="54"/>
      <c r="CR1" s="54"/>
      <c r="CS1" s="50" t="s">
        <v>80</v>
      </c>
      <c r="CT1" s="54"/>
      <c r="CU1" s="54"/>
      <c r="CV1" s="50" t="s">
        <v>81</v>
      </c>
      <c r="CW1" s="54"/>
      <c r="CX1" s="54"/>
      <c r="CY1" s="52"/>
      <c r="CZ1" s="56"/>
      <c r="DA1" s="56"/>
      <c r="DB1" s="56"/>
      <c r="DC1" s="50" t="s">
        <v>85</v>
      </c>
      <c r="DD1" s="54"/>
      <c r="DE1" s="54"/>
      <c r="DF1" s="54"/>
      <c r="DG1" s="54"/>
      <c r="DH1" s="54"/>
      <c r="DI1" s="54"/>
      <c r="DJ1" s="50" t="s">
        <v>89</v>
      </c>
      <c r="DK1" s="54"/>
      <c r="DL1" s="54"/>
      <c r="DM1" s="54"/>
      <c r="DN1" s="54"/>
      <c r="DO1" s="50" t="s">
        <v>94</v>
      </c>
      <c r="DP1" s="54"/>
      <c r="DQ1" s="54"/>
      <c r="DR1" s="50" t="s">
        <v>98</v>
      </c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5"/>
      <c r="FT1" s="50" t="s">
        <v>134</v>
      </c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0" t="s">
        <v>155</v>
      </c>
      <c r="GO1" s="54"/>
      <c r="GP1" s="54"/>
      <c r="GQ1" s="54"/>
      <c r="GR1" s="54"/>
      <c r="GS1" s="54"/>
      <c r="GT1" s="54"/>
      <c r="GU1" s="50" t="s">
        <v>163</v>
      </c>
      <c r="GV1" s="54"/>
      <c r="GW1" s="54"/>
      <c r="GX1" s="50" t="s">
        <v>167</v>
      </c>
      <c r="GY1" s="54"/>
      <c r="GZ1" s="54"/>
      <c r="HA1" s="54"/>
      <c r="HB1" s="54"/>
      <c r="HC1" s="54"/>
      <c r="HD1" s="54"/>
      <c r="HE1" s="50" t="s">
        <v>172</v>
      </c>
      <c r="HF1" s="54"/>
      <c r="HG1" s="54"/>
      <c r="HH1" s="54"/>
      <c r="HI1" s="54"/>
      <c r="HJ1" s="50" t="s">
        <v>174</v>
      </c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0" t="s">
        <v>190</v>
      </c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63" t="s">
        <v>232</v>
      </c>
      <c r="IZ1" s="64"/>
      <c r="JA1" s="64"/>
      <c r="JB1" s="64"/>
      <c r="JC1" s="64"/>
      <c r="JD1" s="64"/>
      <c r="JE1" s="64"/>
      <c r="JF1" s="64"/>
      <c r="JG1" s="64"/>
      <c r="JH1" s="64"/>
      <c r="JI1" s="64"/>
      <c r="JJ1" s="64"/>
      <c r="JK1" s="64"/>
      <c r="JL1" s="64"/>
      <c r="JM1" s="64"/>
      <c r="JN1" s="22"/>
      <c r="JO1" s="27"/>
      <c r="JP1" s="60" t="s">
        <v>301</v>
      </c>
      <c r="JQ1" s="61"/>
      <c r="JR1" s="62"/>
      <c r="JS1" s="37" t="s">
        <v>306</v>
      </c>
      <c r="JT1" s="57" t="s">
        <v>302</v>
      </c>
      <c r="JU1" s="58"/>
      <c r="JV1" s="59"/>
      <c r="JW1" s="37" t="s">
        <v>307</v>
      </c>
      <c r="JX1" s="37" t="s">
        <v>303</v>
      </c>
      <c r="JY1" s="37" t="s">
        <v>304</v>
      </c>
      <c r="JZ1" s="37" t="s">
        <v>305</v>
      </c>
      <c r="KA1" s="57" t="s">
        <v>308</v>
      </c>
      <c r="KB1" s="59"/>
    </row>
    <row r="2" spans="1:288" ht="306" x14ac:dyDescent="0.25">
      <c r="A2" s="49"/>
      <c r="B2" s="51"/>
      <c r="C2" s="11" t="s">
        <v>2</v>
      </c>
      <c r="D2" s="11" t="s">
        <v>3</v>
      </c>
      <c r="E2" s="9" t="s">
        <v>207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8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3" t="s">
        <v>265</v>
      </c>
      <c r="AH2" s="11" t="s">
        <v>31</v>
      </c>
      <c r="AI2" s="11" t="s">
        <v>32</v>
      </c>
      <c r="AJ2" s="13" t="s">
        <v>236</v>
      </c>
      <c r="AK2" s="11" t="s">
        <v>33</v>
      </c>
      <c r="AL2" s="13" t="s">
        <v>237</v>
      </c>
      <c r="AM2" s="11" t="s">
        <v>35</v>
      </c>
      <c r="AN2" s="11" t="s">
        <v>36</v>
      </c>
      <c r="AO2" s="11" t="s">
        <v>37</v>
      </c>
      <c r="AP2" s="11" t="s">
        <v>38</v>
      </c>
      <c r="AQ2" s="13" t="s">
        <v>238</v>
      </c>
      <c r="AR2" s="13" t="s">
        <v>239</v>
      </c>
      <c r="AS2" s="11" t="s">
        <v>39</v>
      </c>
      <c r="AT2" s="11" t="s">
        <v>40</v>
      </c>
      <c r="AU2" s="13" t="s">
        <v>240</v>
      </c>
      <c r="AV2" s="13" t="s">
        <v>241</v>
      </c>
      <c r="AW2" s="11" t="s">
        <v>42</v>
      </c>
      <c r="AX2" s="11" t="s">
        <v>43</v>
      </c>
      <c r="AY2" s="11" t="s">
        <v>44</v>
      </c>
      <c r="AZ2" s="11" t="s">
        <v>45</v>
      </c>
      <c r="BA2" s="13" t="s">
        <v>242</v>
      </c>
      <c r="BB2" s="11" t="s">
        <v>47</v>
      </c>
      <c r="BC2" s="11" t="s">
        <v>48</v>
      </c>
      <c r="BD2" s="11" t="s">
        <v>49</v>
      </c>
      <c r="BE2" s="11" t="s">
        <v>50</v>
      </c>
      <c r="BF2" s="11" t="s">
        <v>51</v>
      </c>
      <c r="BG2" s="11" t="s">
        <v>52</v>
      </c>
      <c r="BH2" s="11" t="s">
        <v>53</v>
      </c>
      <c r="BI2" s="11" t="s">
        <v>55</v>
      </c>
      <c r="BJ2" s="11" t="s">
        <v>56</v>
      </c>
      <c r="BK2" s="11" t="s">
        <v>57</v>
      </c>
      <c r="BL2" s="11" t="s">
        <v>59</v>
      </c>
      <c r="BM2" s="11" t="s">
        <v>60</v>
      </c>
      <c r="BN2" s="11" t="s">
        <v>61</v>
      </c>
      <c r="BO2" s="11" t="s">
        <v>62</v>
      </c>
      <c r="BP2" s="11" t="s">
        <v>63</v>
      </c>
      <c r="BQ2" s="11" t="s">
        <v>64</v>
      </c>
      <c r="BR2" s="11" t="s">
        <v>267</v>
      </c>
      <c r="BS2" s="11" t="s">
        <v>268</v>
      </c>
      <c r="BT2" s="11" t="s">
        <v>275</v>
      </c>
      <c r="BU2" s="11" t="s">
        <v>269</v>
      </c>
      <c r="BV2" s="11" t="s">
        <v>270</v>
      </c>
      <c r="BW2" s="11" t="s">
        <v>271</v>
      </c>
      <c r="BX2" s="11" t="s">
        <v>272</v>
      </c>
      <c r="BY2" s="11" t="s">
        <v>273</v>
      </c>
      <c r="BZ2" s="11" t="s">
        <v>274</v>
      </c>
      <c r="CA2" s="11" t="s">
        <v>66</v>
      </c>
      <c r="CB2" s="11" t="s">
        <v>276</v>
      </c>
      <c r="CC2" s="11" t="s">
        <v>277</v>
      </c>
      <c r="CD2" s="11" t="s">
        <v>278</v>
      </c>
      <c r="CE2" s="11" t="s">
        <v>68</v>
      </c>
      <c r="CF2" s="11" t="s">
        <v>69</v>
      </c>
      <c r="CG2" s="11" t="s">
        <v>70</v>
      </c>
      <c r="CH2" s="11" t="s">
        <v>71</v>
      </c>
      <c r="CI2" s="11" t="s">
        <v>72</v>
      </c>
      <c r="CJ2" s="11" t="s">
        <v>73</v>
      </c>
      <c r="CK2" s="11" t="s">
        <v>74</v>
      </c>
      <c r="CL2" s="11" t="s">
        <v>75</v>
      </c>
      <c r="CM2" s="11" t="s">
        <v>76</v>
      </c>
      <c r="CN2" s="11" t="s">
        <v>74</v>
      </c>
      <c r="CO2" s="11" t="s">
        <v>77</v>
      </c>
      <c r="CP2" s="11" t="s">
        <v>79</v>
      </c>
      <c r="CQ2" s="11" t="s">
        <v>76</v>
      </c>
      <c r="CR2" s="11" t="s">
        <v>74</v>
      </c>
      <c r="CS2" s="11" t="s">
        <v>79</v>
      </c>
      <c r="CT2" s="11" t="s">
        <v>76</v>
      </c>
      <c r="CU2" s="11" t="s">
        <v>74</v>
      </c>
      <c r="CV2" s="11" t="s">
        <v>82</v>
      </c>
      <c r="CW2" s="11" t="s">
        <v>83</v>
      </c>
      <c r="CX2" s="11" t="s">
        <v>84</v>
      </c>
      <c r="CY2" s="13" t="s">
        <v>243</v>
      </c>
      <c r="CZ2" s="13" t="s">
        <v>244</v>
      </c>
      <c r="DA2" s="13" t="s">
        <v>263</v>
      </c>
      <c r="DB2" s="13" t="s">
        <v>245</v>
      </c>
      <c r="DC2" s="11" t="s">
        <v>279</v>
      </c>
      <c r="DD2" s="11" t="s">
        <v>86</v>
      </c>
      <c r="DE2" s="11" t="s">
        <v>87</v>
      </c>
      <c r="DF2" s="11" t="s">
        <v>280</v>
      </c>
      <c r="DG2" s="11" t="s">
        <v>86</v>
      </c>
      <c r="DH2" s="11" t="s">
        <v>87</v>
      </c>
      <c r="DI2" s="11" t="s">
        <v>88</v>
      </c>
      <c r="DJ2" s="11" t="s">
        <v>90</v>
      </c>
      <c r="DK2" s="11" t="s">
        <v>91</v>
      </c>
      <c r="DL2" s="11" t="s">
        <v>92</v>
      </c>
      <c r="DM2" s="11" t="s">
        <v>93</v>
      </c>
      <c r="DN2" s="11" t="s">
        <v>281</v>
      </c>
      <c r="DO2" s="11" t="s">
        <v>95</v>
      </c>
      <c r="DP2" s="11" t="s">
        <v>96</v>
      </c>
      <c r="DQ2" s="11" t="s">
        <v>97</v>
      </c>
      <c r="DR2" s="11" t="s">
        <v>282</v>
      </c>
      <c r="DS2" s="11" t="s">
        <v>99</v>
      </c>
      <c r="DT2" s="11" t="s">
        <v>100</v>
      </c>
      <c r="DU2" s="11" t="s">
        <v>101</v>
      </c>
      <c r="DV2" s="11" t="s">
        <v>102</v>
      </c>
      <c r="DW2" s="11" t="s">
        <v>103</v>
      </c>
      <c r="DX2" s="13" t="s">
        <v>249</v>
      </c>
      <c r="DY2" s="13" t="s">
        <v>250</v>
      </c>
      <c r="DZ2" s="13" t="s">
        <v>251</v>
      </c>
      <c r="EA2" s="11" t="s">
        <v>283</v>
      </c>
      <c r="EB2" s="11" t="s">
        <v>104</v>
      </c>
      <c r="EC2" s="11" t="s">
        <v>105</v>
      </c>
      <c r="ED2" s="11" t="s">
        <v>106</v>
      </c>
      <c r="EE2" s="11" t="s">
        <v>107</v>
      </c>
      <c r="EF2" s="11" t="s">
        <v>108</v>
      </c>
      <c r="EG2" s="13" t="s">
        <v>252</v>
      </c>
      <c r="EH2" s="13" t="s">
        <v>253</v>
      </c>
      <c r="EI2" s="13" t="s">
        <v>254</v>
      </c>
      <c r="EJ2" s="13" t="s">
        <v>248</v>
      </c>
      <c r="EK2" s="13" t="s">
        <v>246</v>
      </c>
      <c r="EL2" s="13" t="s">
        <v>247</v>
      </c>
      <c r="EM2" s="11" t="s">
        <v>109</v>
      </c>
      <c r="EN2" s="11" t="s">
        <v>110</v>
      </c>
      <c r="EO2" s="11" t="s">
        <v>111</v>
      </c>
      <c r="EP2" s="11" t="s">
        <v>112</v>
      </c>
      <c r="EQ2" s="13" t="s">
        <v>255</v>
      </c>
      <c r="ER2" s="13" t="s">
        <v>256</v>
      </c>
      <c r="ES2" s="11" t="s">
        <v>113</v>
      </c>
      <c r="ET2" s="11" t="s">
        <v>114</v>
      </c>
      <c r="EU2" s="11" t="s">
        <v>115</v>
      </c>
      <c r="EV2" s="11" t="s">
        <v>116</v>
      </c>
      <c r="EW2" s="13" t="s">
        <v>257</v>
      </c>
      <c r="EX2" s="13" t="s">
        <v>258</v>
      </c>
      <c r="EY2" s="13" t="s">
        <v>259</v>
      </c>
      <c r="EZ2" s="13" t="s">
        <v>260</v>
      </c>
      <c r="FA2" s="11" t="s">
        <v>117</v>
      </c>
      <c r="FB2" s="11" t="s">
        <v>118</v>
      </c>
      <c r="FC2" s="13" t="s">
        <v>261</v>
      </c>
      <c r="FD2" s="11" t="s">
        <v>119</v>
      </c>
      <c r="FE2" s="11" t="s">
        <v>120</v>
      </c>
      <c r="FF2" s="11" t="s">
        <v>121</v>
      </c>
      <c r="FG2" s="11" t="s">
        <v>122</v>
      </c>
      <c r="FH2" s="11" t="s">
        <v>123</v>
      </c>
      <c r="FI2" s="11" t="s">
        <v>124</v>
      </c>
      <c r="FJ2" s="11" t="s">
        <v>125</v>
      </c>
      <c r="FK2" s="11" t="s">
        <v>126</v>
      </c>
      <c r="FL2" s="11" t="s">
        <v>127</v>
      </c>
      <c r="FM2" s="11" t="s">
        <v>128</v>
      </c>
      <c r="FN2" s="11" t="s">
        <v>129</v>
      </c>
      <c r="FO2" s="11" t="s">
        <v>130</v>
      </c>
      <c r="FP2" s="11" t="s">
        <v>131</v>
      </c>
      <c r="FQ2" s="11" t="s">
        <v>132</v>
      </c>
      <c r="FR2" s="11" t="s">
        <v>133</v>
      </c>
      <c r="FS2" s="13" t="s">
        <v>262</v>
      </c>
      <c r="FT2" s="11" t="s">
        <v>135</v>
      </c>
      <c r="FU2" s="11" t="s">
        <v>136</v>
      </c>
      <c r="FV2" s="11" t="s">
        <v>137</v>
      </c>
      <c r="FW2" s="11" t="s">
        <v>138</v>
      </c>
      <c r="FX2" s="11" t="s">
        <v>139</v>
      </c>
      <c r="FY2" s="11" t="s">
        <v>140</v>
      </c>
      <c r="FZ2" s="11" t="s">
        <v>141</v>
      </c>
      <c r="GA2" s="11" t="s">
        <v>142</v>
      </c>
      <c r="GB2" s="11" t="s">
        <v>143</v>
      </c>
      <c r="GC2" s="11" t="s">
        <v>144</v>
      </c>
      <c r="GD2" s="11" t="s">
        <v>145</v>
      </c>
      <c r="GE2" s="11" t="s">
        <v>146</v>
      </c>
      <c r="GF2" s="11" t="s">
        <v>147</v>
      </c>
      <c r="GG2" s="11" t="s">
        <v>148</v>
      </c>
      <c r="GH2" s="11" t="s">
        <v>149</v>
      </c>
      <c r="GI2" s="11" t="s">
        <v>150</v>
      </c>
      <c r="GJ2" s="11" t="s">
        <v>151</v>
      </c>
      <c r="GK2" s="11" t="s">
        <v>152</v>
      </c>
      <c r="GL2" s="11" t="s">
        <v>153</v>
      </c>
      <c r="GM2" s="11" t="s">
        <v>154</v>
      </c>
      <c r="GN2" s="11" t="s">
        <v>156</v>
      </c>
      <c r="GO2" s="11" t="s">
        <v>157</v>
      </c>
      <c r="GP2" s="11" t="s">
        <v>158</v>
      </c>
      <c r="GQ2" s="11" t="s">
        <v>159</v>
      </c>
      <c r="GR2" s="11" t="s">
        <v>160</v>
      </c>
      <c r="GS2" s="11" t="s">
        <v>161</v>
      </c>
      <c r="GT2" s="11" t="s">
        <v>162</v>
      </c>
      <c r="GU2" s="11" t="s">
        <v>164</v>
      </c>
      <c r="GV2" s="11" t="s">
        <v>165</v>
      </c>
      <c r="GW2" s="11" t="s">
        <v>166</v>
      </c>
      <c r="GX2" s="11" t="s">
        <v>295</v>
      </c>
      <c r="GY2" s="11" t="s">
        <v>168</v>
      </c>
      <c r="GZ2" s="11" t="s">
        <v>169</v>
      </c>
      <c r="HA2" s="11" t="s">
        <v>296</v>
      </c>
      <c r="HB2" s="11" t="s">
        <v>168</v>
      </c>
      <c r="HC2" s="11" t="s">
        <v>170</v>
      </c>
      <c r="HD2" s="11" t="s">
        <v>171</v>
      </c>
      <c r="HE2" s="11" t="s">
        <v>284</v>
      </c>
      <c r="HF2" s="11" t="s">
        <v>285</v>
      </c>
      <c r="HG2" s="11" t="s">
        <v>286</v>
      </c>
      <c r="HH2" s="11" t="s">
        <v>287</v>
      </c>
      <c r="HI2" s="11" t="s">
        <v>173</v>
      </c>
      <c r="HJ2" s="11" t="s">
        <v>297</v>
      </c>
      <c r="HK2" s="11" t="s">
        <v>168</v>
      </c>
      <c r="HL2" s="11" t="s">
        <v>175</v>
      </c>
      <c r="HM2" s="11" t="s">
        <v>176</v>
      </c>
      <c r="HN2" s="11" t="s">
        <v>298</v>
      </c>
      <c r="HO2" s="11" t="s">
        <v>168</v>
      </c>
      <c r="HP2" s="11" t="s">
        <v>288</v>
      </c>
      <c r="HQ2" s="11" t="s">
        <v>177</v>
      </c>
      <c r="HR2" s="11" t="s">
        <v>299</v>
      </c>
      <c r="HS2" s="11" t="s">
        <v>178</v>
      </c>
      <c r="HT2" s="11" t="s">
        <v>289</v>
      </c>
      <c r="HU2" s="11" t="s">
        <v>290</v>
      </c>
      <c r="HV2" s="11" t="s">
        <v>291</v>
      </c>
      <c r="HW2" s="11" t="s">
        <v>292</v>
      </c>
      <c r="HX2" s="11" t="s">
        <v>293</v>
      </c>
      <c r="HY2" s="11" t="s">
        <v>294</v>
      </c>
      <c r="HZ2" s="11" t="s">
        <v>180</v>
      </c>
      <c r="IA2" s="11" t="s">
        <v>181</v>
      </c>
      <c r="IB2" s="11" t="s">
        <v>182</v>
      </c>
      <c r="IC2" s="11" t="s">
        <v>183</v>
      </c>
      <c r="ID2" s="11" t="s">
        <v>184</v>
      </c>
      <c r="IE2" s="11" t="s">
        <v>185</v>
      </c>
      <c r="IF2" s="11" t="s">
        <v>186</v>
      </c>
      <c r="IG2" s="11" t="s">
        <v>187</v>
      </c>
      <c r="IH2" s="11" t="s">
        <v>188</v>
      </c>
      <c r="II2" s="11" t="s">
        <v>189</v>
      </c>
      <c r="IJ2" s="11" t="s">
        <v>191</v>
      </c>
      <c r="IK2" s="11" t="s">
        <v>192</v>
      </c>
      <c r="IL2" s="11" t="s">
        <v>193</v>
      </c>
      <c r="IM2" s="11" t="s">
        <v>194</v>
      </c>
      <c r="IN2" s="11" t="s">
        <v>195</v>
      </c>
      <c r="IO2" s="11" t="s">
        <v>196</v>
      </c>
      <c r="IP2" s="11" t="s">
        <v>197</v>
      </c>
      <c r="IQ2" s="11" t="s">
        <v>198</v>
      </c>
      <c r="IR2" s="11" t="s">
        <v>199</v>
      </c>
      <c r="IS2" s="11" t="s">
        <v>200</v>
      </c>
      <c r="IT2" s="11" t="s">
        <v>201</v>
      </c>
      <c r="IU2" s="11" t="s">
        <v>202</v>
      </c>
      <c r="IV2" s="11" t="s">
        <v>203</v>
      </c>
      <c r="IW2" s="11" t="s">
        <v>204</v>
      </c>
      <c r="IX2" s="11" t="s">
        <v>205</v>
      </c>
      <c r="IY2" s="16" t="s">
        <v>191</v>
      </c>
      <c r="IZ2" s="16" t="s">
        <v>192</v>
      </c>
      <c r="JA2" s="16" t="s">
        <v>193</v>
      </c>
      <c r="JB2" s="16" t="s">
        <v>194</v>
      </c>
      <c r="JC2" s="16" t="s">
        <v>195</v>
      </c>
      <c r="JD2" s="16" t="s">
        <v>196</v>
      </c>
      <c r="JE2" s="16" t="s">
        <v>197</v>
      </c>
      <c r="JF2" s="16" t="s">
        <v>198</v>
      </c>
      <c r="JG2" s="16" t="s">
        <v>199</v>
      </c>
      <c r="JH2" s="16" t="s">
        <v>200</v>
      </c>
      <c r="JI2" s="16" t="s">
        <v>201</v>
      </c>
      <c r="JJ2" s="16" t="s">
        <v>202</v>
      </c>
      <c r="JK2" s="16" t="s">
        <v>203</v>
      </c>
      <c r="JL2" s="16" t="s">
        <v>204</v>
      </c>
      <c r="JM2" s="16" t="s">
        <v>205</v>
      </c>
      <c r="JN2" s="42" t="s">
        <v>264</v>
      </c>
      <c r="JO2" s="26" t="s">
        <v>300</v>
      </c>
      <c r="JP2" s="42" t="s">
        <v>334</v>
      </c>
      <c r="JQ2" s="42" t="s">
        <v>335</v>
      </c>
      <c r="JR2" s="43" t="s">
        <v>336</v>
      </c>
      <c r="JS2" s="42" t="s">
        <v>309</v>
      </c>
      <c r="JT2" s="42" t="s">
        <v>331</v>
      </c>
      <c r="JU2" s="42" t="s">
        <v>332</v>
      </c>
      <c r="JV2" s="43" t="s">
        <v>321</v>
      </c>
      <c r="JW2" s="42" t="s">
        <v>310</v>
      </c>
      <c r="JX2" s="44" t="s">
        <v>311</v>
      </c>
      <c r="JY2" s="44" t="s">
        <v>312</v>
      </c>
      <c r="JZ2" s="45" t="s">
        <v>313</v>
      </c>
      <c r="KA2" s="42" t="s">
        <v>322</v>
      </c>
      <c r="KB2" s="43" t="s">
        <v>333</v>
      </c>
    </row>
    <row r="3" spans="1:288" s="3" customFormat="1" ht="38.25" x14ac:dyDescent="0.25">
      <c r="A3" s="40"/>
      <c r="B3" s="4">
        <v>1</v>
      </c>
      <c r="C3" s="4">
        <v>2</v>
      </c>
      <c r="D3" s="4">
        <v>3</v>
      </c>
      <c r="E3" s="9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10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14"/>
      <c r="AH3" s="4">
        <v>32</v>
      </c>
      <c r="AI3" s="4">
        <v>33</v>
      </c>
      <c r="AJ3" s="14"/>
      <c r="AK3" s="4">
        <v>34</v>
      </c>
      <c r="AL3" s="14"/>
      <c r="AM3" s="4">
        <v>35</v>
      </c>
      <c r="AN3" s="4">
        <v>36</v>
      </c>
      <c r="AO3" s="4">
        <v>37</v>
      </c>
      <c r="AP3" s="4">
        <v>38</v>
      </c>
      <c r="AQ3" s="14"/>
      <c r="AR3" s="14"/>
      <c r="AS3" s="4">
        <v>39</v>
      </c>
      <c r="AT3" s="4">
        <v>40</v>
      </c>
      <c r="AU3" s="14"/>
      <c r="AV3" s="14"/>
      <c r="AW3" s="4">
        <v>41</v>
      </c>
      <c r="AX3" s="4">
        <v>42</v>
      </c>
      <c r="AY3" s="4">
        <v>43</v>
      </c>
      <c r="AZ3" s="4">
        <v>44</v>
      </c>
      <c r="BA3" s="14"/>
      <c r="BB3" s="4">
        <v>45</v>
      </c>
      <c r="BC3" s="4">
        <v>46</v>
      </c>
      <c r="BD3" s="4">
        <v>47</v>
      </c>
      <c r="BE3" s="4">
        <v>48</v>
      </c>
      <c r="BF3" s="4">
        <v>49</v>
      </c>
      <c r="BG3" s="4">
        <v>50</v>
      </c>
      <c r="BH3" s="4">
        <v>51</v>
      </c>
      <c r="BI3" s="4">
        <v>52</v>
      </c>
      <c r="BJ3" s="4">
        <v>53</v>
      </c>
      <c r="BK3" s="4">
        <v>54</v>
      </c>
      <c r="BL3" s="4">
        <v>55</v>
      </c>
      <c r="BM3" s="4">
        <v>56</v>
      </c>
      <c r="BN3" s="4">
        <v>57</v>
      </c>
      <c r="BO3" s="4">
        <v>58</v>
      </c>
      <c r="BP3" s="4">
        <v>59</v>
      </c>
      <c r="BQ3" s="4">
        <v>60</v>
      </c>
      <c r="BR3" s="4">
        <v>61</v>
      </c>
      <c r="BS3" s="4">
        <v>62</v>
      </c>
      <c r="BT3" s="4">
        <v>63</v>
      </c>
      <c r="BU3" s="4">
        <v>64</v>
      </c>
      <c r="BV3" s="4">
        <v>65</v>
      </c>
      <c r="BW3" s="4">
        <v>66</v>
      </c>
      <c r="BX3" s="4">
        <v>67</v>
      </c>
      <c r="BY3" s="4">
        <v>68</v>
      </c>
      <c r="BZ3" s="4">
        <v>69</v>
      </c>
      <c r="CA3" s="4">
        <v>70</v>
      </c>
      <c r="CB3" s="4">
        <v>71</v>
      </c>
      <c r="CC3" s="4">
        <v>72</v>
      </c>
      <c r="CD3" s="4">
        <v>73</v>
      </c>
      <c r="CE3" s="4">
        <v>74</v>
      </c>
      <c r="CF3" s="4">
        <v>75</v>
      </c>
      <c r="CG3" s="4">
        <v>76</v>
      </c>
      <c r="CH3" s="4">
        <v>77</v>
      </c>
      <c r="CI3" s="4">
        <v>78</v>
      </c>
      <c r="CJ3" s="4">
        <v>79</v>
      </c>
      <c r="CK3" s="4">
        <v>80</v>
      </c>
      <c r="CL3" s="4">
        <v>81</v>
      </c>
      <c r="CM3" s="4">
        <v>82</v>
      </c>
      <c r="CN3" s="4">
        <v>83</v>
      </c>
      <c r="CO3" s="4">
        <v>84</v>
      </c>
      <c r="CP3" s="4">
        <v>85</v>
      </c>
      <c r="CQ3" s="4">
        <v>86</v>
      </c>
      <c r="CR3" s="4">
        <v>87</v>
      </c>
      <c r="CS3" s="4">
        <v>88</v>
      </c>
      <c r="CT3" s="4">
        <v>89</v>
      </c>
      <c r="CU3" s="4">
        <v>90</v>
      </c>
      <c r="CV3" s="4">
        <v>91</v>
      </c>
      <c r="CW3" s="4">
        <v>92</v>
      </c>
      <c r="CX3" s="4">
        <v>93</v>
      </c>
      <c r="CY3" s="14"/>
      <c r="CZ3" s="14"/>
      <c r="DA3" s="14"/>
      <c r="DB3" s="14"/>
      <c r="DC3" s="4">
        <v>94</v>
      </c>
      <c r="DD3" s="4">
        <v>95</v>
      </c>
      <c r="DE3" s="4">
        <v>96</v>
      </c>
      <c r="DF3" s="4">
        <v>97</v>
      </c>
      <c r="DG3" s="4">
        <v>98</v>
      </c>
      <c r="DH3" s="4">
        <v>99</v>
      </c>
      <c r="DI3" s="4">
        <v>100</v>
      </c>
      <c r="DJ3" s="4">
        <v>101</v>
      </c>
      <c r="DK3" s="4">
        <v>102</v>
      </c>
      <c r="DL3" s="4">
        <v>103</v>
      </c>
      <c r="DM3" s="4">
        <v>104</v>
      </c>
      <c r="DN3" s="4">
        <v>105</v>
      </c>
      <c r="DO3" s="4">
        <v>106</v>
      </c>
      <c r="DP3" s="4">
        <v>107</v>
      </c>
      <c r="DQ3" s="4">
        <v>108</v>
      </c>
      <c r="DR3" s="4">
        <v>109</v>
      </c>
      <c r="DS3" s="4">
        <v>110</v>
      </c>
      <c r="DT3" s="4">
        <v>111</v>
      </c>
      <c r="DU3" s="4">
        <v>112</v>
      </c>
      <c r="DV3" s="4">
        <v>113</v>
      </c>
      <c r="DW3" s="4">
        <v>114</v>
      </c>
      <c r="DX3" s="14"/>
      <c r="DY3" s="14"/>
      <c r="DZ3" s="14"/>
      <c r="EA3" s="4">
        <v>115</v>
      </c>
      <c r="EB3" s="4">
        <v>116</v>
      </c>
      <c r="EC3" s="4">
        <v>117</v>
      </c>
      <c r="ED3" s="4">
        <v>118</v>
      </c>
      <c r="EE3" s="4">
        <v>119</v>
      </c>
      <c r="EF3" s="4">
        <v>120</v>
      </c>
      <c r="EG3" s="14"/>
      <c r="EH3" s="14"/>
      <c r="EI3" s="14"/>
      <c r="EJ3" s="14"/>
      <c r="EK3" s="14"/>
      <c r="EL3" s="14"/>
      <c r="EM3" s="4">
        <v>121</v>
      </c>
      <c r="EN3" s="4">
        <v>122</v>
      </c>
      <c r="EO3" s="4">
        <v>123</v>
      </c>
      <c r="EP3" s="4">
        <v>124</v>
      </c>
      <c r="EQ3" s="14"/>
      <c r="ER3" s="14"/>
      <c r="ES3" s="4">
        <v>125</v>
      </c>
      <c r="ET3" s="4">
        <v>126</v>
      </c>
      <c r="EU3" s="4">
        <v>127</v>
      </c>
      <c r="EV3" s="4">
        <v>128</v>
      </c>
      <c r="EW3" s="14"/>
      <c r="EX3" s="14"/>
      <c r="EY3" s="14"/>
      <c r="EZ3" s="14"/>
      <c r="FA3" s="4">
        <v>129</v>
      </c>
      <c r="FB3" s="4">
        <v>130</v>
      </c>
      <c r="FC3" s="14"/>
      <c r="FD3" s="4">
        <v>131</v>
      </c>
      <c r="FE3" s="4">
        <v>132</v>
      </c>
      <c r="FF3" s="4">
        <v>133</v>
      </c>
      <c r="FG3" s="4">
        <v>134</v>
      </c>
      <c r="FH3" s="4">
        <v>135</v>
      </c>
      <c r="FI3" s="4">
        <v>136</v>
      </c>
      <c r="FJ3" s="4">
        <v>137</v>
      </c>
      <c r="FK3" s="4">
        <v>138</v>
      </c>
      <c r="FL3" s="4">
        <v>139</v>
      </c>
      <c r="FM3" s="4">
        <v>140</v>
      </c>
      <c r="FN3" s="4">
        <v>141</v>
      </c>
      <c r="FO3" s="4">
        <v>142</v>
      </c>
      <c r="FP3" s="4">
        <v>143</v>
      </c>
      <c r="FQ3" s="4">
        <v>144</v>
      </c>
      <c r="FR3" s="4">
        <v>145</v>
      </c>
      <c r="FS3" s="14"/>
      <c r="FT3" s="4">
        <v>146</v>
      </c>
      <c r="FU3" s="4">
        <v>147</v>
      </c>
      <c r="FV3" s="4">
        <v>148</v>
      </c>
      <c r="FW3" s="4">
        <v>149</v>
      </c>
      <c r="FX3" s="4">
        <v>150</v>
      </c>
      <c r="FY3" s="4">
        <v>151</v>
      </c>
      <c r="FZ3" s="4">
        <v>152</v>
      </c>
      <c r="GA3" s="4">
        <v>153</v>
      </c>
      <c r="GB3" s="4">
        <v>154</v>
      </c>
      <c r="GC3" s="4">
        <v>155</v>
      </c>
      <c r="GD3" s="4">
        <v>156</v>
      </c>
      <c r="GE3" s="4">
        <v>157</v>
      </c>
      <c r="GF3" s="4">
        <v>158</v>
      </c>
      <c r="GG3" s="4">
        <v>159</v>
      </c>
      <c r="GH3" s="4">
        <v>160</v>
      </c>
      <c r="GI3" s="4">
        <v>161</v>
      </c>
      <c r="GJ3" s="4">
        <v>162</v>
      </c>
      <c r="GK3" s="4">
        <v>163</v>
      </c>
      <c r="GL3" s="4">
        <v>164</v>
      </c>
      <c r="GM3" s="4">
        <v>165</v>
      </c>
      <c r="GN3" s="4">
        <v>166</v>
      </c>
      <c r="GO3" s="4">
        <v>167</v>
      </c>
      <c r="GP3" s="4">
        <v>168</v>
      </c>
      <c r="GQ3" s="4">
        <v>169</v>
      </c>
      <c r="GR3" s="4">
        <v>170</v>
      </c>
      <c r="GS3" s="4">
        <v>171</v>
      </c>
      <c r="GT3" s="4">
        <v>172</v>
      </c>
      <c r="GU3" s="4">
        <v>173</v>
      </c>
      <c r="GV3" s="4">
        <v>174</v>
      </c>
      <c r="GW3" s="4">
        <v>175</v>
      </c>
      <c r="GX3" s="4">
        <v>176</v>
      </c>
      <c r="GY3" s="4">
        <v>177</v>
      </c>
      <c r="GZ3" s="4">
        <v>178</v>
      </c>
      <c r="HA3" s="4">
        <v>179</v>
      </c>
      <c r="HB3" s="4">
        <v>180</v>
      </c>
      <c r="HC3" s="4">
        <v>181</v>
      </c>
      <c r="HD3" s="4">
        <v>182</v>
      </c>
      <c r="HE3" s="4">
        <v>183</v>
      </c>
      <c r="HF3" s="4">
        <v>184</v>
      </c>
      <c r="HG3" s="4">
        <v>185</v>
      </c>
      <c r="HH3" s="4">
        <v>186</v>
      </c>
      <c r="HI3" s="4">
        <v>187</v>
      </c>
      <c r="HJ3" s="4">
        <v>188</v>
      </c>
      <c r="HK3" s="4">
        <v>189</v>
      </c>
      <c r="HL3" s="4">
        <v>190</v>
      </c>
      <c r="HM3" s="4">
        <v>191</v>
      </c>
      <c r="HN3" s="4">
        <v>192</v>
      </c>
      <c r="HO3" s="4">
        <v>193</v>
      </c>
      <c r="HP3" s="4">
        <v>194</v>
      </c>
      <c r="HQ3" s="4">
        <v>195</v>
      </c>
      <c r="HR3" s="4">
        <v>196</v>
      </c>
      <c r="HS3" s="4">
        <v>197</v>
      </c>
      <c r="HT3" s="4">
        <v>198</v>
      </c>
      <c r="HU3" s="4">
        <v>199</v>
      </c>
      <c r="HV3" s="4">
        <v>200</v>
      </c>
      <c r="HW3" s="4">
        <v>201</v>
      </c>
      <c r="HX3" s="4">
        <v>202</v>
      </c>
      <c r="HY3" s="4">
        <v>203</v>
      </c>
      <c r="HZ3" s="4">
        <v>204</v>
      </c>
      <c r="IA3" s="4">
        <v>205</v>
      </c>
      <c r="IB3" s="4">
        <v>206</v>
      </c>
      <c r="IC3" s="4">
        <v>207</v>
      </c>
      <c r="ID3" s="4">
        <v>208</v>
      </c>
      <c r="IE3" s="4">
        <v>209</v>
      </c>
      <c r="IF3" s="4">
        <v>210</v>
      </c>
      <c r="IG3" s="4">
        <v>211</v>
      </c>
      <c r="IH3" s="4">
        <v>212</v>
      </c>
      <c r="II3" s="4">
        <v>213</v>
      </c>
      <c r="IJ3" s="4">
        <v>214</v>
      </c>
      <c r="IK3" s="4">
        <v>215</v>
      </c>
      <c r="IL3" s="4">
        <v>216</v>
      </c>
      <c r="IM3" s="4">
        <v>217</v>
      </c>
      <c r="IN3" s="4">
        <v>218</v>
      </c>
      <c r="IO3" s="4">
        <v>219</v>
      </c>
      <c r="IP3" s="4">
        <v>220</v>
      </c>
      <c r="IQ3" s="4">
        <v>221</v>
      </c>
      <c r="IR3" s="4">
        <v>222</v>
      </c>
      <c r="IS3" s="4">
        <v>223</v>
      </c>
      <c r="IT3" s="4">
        <v>224</v>
      </c>
      <c r="IU3" s="4">
        <v>225</v>
      </c>
      <c r="IV3" s="4">
        <v>226</v>
      </c>
      <c r="IW3" s="4">
        <v>227</v>
      </c>
      <c r="IX3" s="4">
        <v>228</v>
      </c>
      <c r="IY3" s="5">
        <v>214</v>
      </c>
      <c r="IZ3" s="5">
        <v>215</v>
      </c>
      <c r="JA3" s="5">
        <v>216</v>
      </c>
      <c r="JB3" s="5">
        <v>217</v>
      </c>
      <c r="JC3" s="5">
        <v>218</v>
      </c>
      <c r="JD3" s="5">
        <v>219</v>
      </c>
      <c r="JE3" s="5">
        <v>220</v>
      </c>
      <c r="JF3" s="5">
        <v>221</v>
      </c>
      <c r="JG3" s="5">
        <v>222</v>
      </c>
      <c r="JH3" s="5">
        <v>223</v>
      </c>
      <c r="JI3" s="5">
        <v>224</v>
      </c>
      <c r="JJ3" s="5">
        <v>225</v>
      </c>
      <c r="JK3" s="5">
        <v>226</v>
      </c>
      <c r="JL3" s="5">
        <v>227</v>
      </c>
      <c r="JM3" s="5">
        <v>228</v>
      </c>
      <c r="JN3" s="23" t="s">
        <v>323</v>
      </c>
      <c r="JO3" s="23" t="s">
        <v>324</v>
      </c>
      <c r="JP3" s="23" t="s">
        <v>326</v>
      </c>
      <c r="JQ3" s="35" t="s">
        <v>325</v>
      </c>
      <c r="JR3" s="35" t="s">
        <v>327</v>
      </c>
      <c r="JS3" s="23" t="s">
        <v>319</v>
      </c>
      <c r="JT3" s="23" t="s">
        <v>328</v>
      </c>
      <c r="JU3" s="23" t="s">
        <v>318</v>
      </c>
      <c r="JV3" s="35" t="s">
        <v>329</v>
      </c>
      <c r="JW3" s="23" t="s">
        <v>317</v>
      </c>
      <c r="JX3" s="23" t="s">
        <v>320</v>
      </c>
      <c r="JY3" s="23" t="s">
        <v>316</v>
      </c>
      <c r="JZ3" s="23" t="s">
        <v>330</v>
      </c>
      <c r="KA3" s="23" t="s">
        <v>315</v>
      </c>
      <c r="KB3" s="23" t="s">
        <v>314</v>
      </c>
    </row>
    <row r="4" spans="1:288" s="8" customFormat="1" ht="63.75" x14ac:dyDescent="0.25">
      <c r="A4" s="4">
        <v>1100</v>
      </c>
      <c r="B4" s="15" t="s">
        <v>208</v>
      </c>
      <c r="C4" s="15" t="s">
        <v>209</v>
      </c>
      <c r="D4" s="15" t="s">
        <v>210</v>
      </c>
      <c r="E4" s="19" t="s">
        <v>233</v>
      </c>
      <c r="F4" s="15" t="s">
        <v>211</v>
      </c>
      <c r="G4" s="15">
        <v>11121</v>
      </c>
      <c r="H4" s="15" t="s">
        <v>212</v>
      </c>
      <c r="I4" s="15" t="s">
        <v>213</v>
      </c>
      <c r="J4" s="15" t="s">
        <v>214</v>
      </c>
      <c r="K4" s="15" t="s">
        <v>215</v>
      </c>
      <c r="L4" s="15" t="s">
        <v>216</v>
      </c>
      <c r="M4" s="15" t="s">
        <v>217</v>
      </c>
      <c r="N4" s="15">
        <v>236004850</v>
      </c>
      <c r="O4" s="15" t="s">
        <v>218</v>
      </c>
      <c r="P4" s="15" t="s">
        <v>219</v>
      </c>
      <c r="Q4" s="15" t="s">
        <v>220</v>
      </c>
      <c r="R4" s="15" t="s">
        <v>221</v>
      </c>
      <c r="S4" s="15" t="s">
        <v>231</v>
      </c>
      <c r="T4" s="15">
        <v>236004768</v>
      </c>
      <c r="U4" s="15" t="s">
        <v>222</v>
      </c>
      <c r="V4" s="15" t="s">
        <v>223</v>
      </c>
      <c r="W4" s="15" t="s">
        <v>215</v>
      </c>
      <c r="X4" s="15" t="s">
        <v>216</v>
      </c>
      <c r="Y4" s="15" t="s">
        <v>217</v>
      </c>
      <c r="Z4" s="15">
        <v>236004850</v>
      </c>
      <c r="AA4" s="15" t="s">
        <v>224</v>
      </c>
      <c r="AB4" s="15" t="s">
        <v>220</v>
      </c>
      <c r="AC4" s="15" t="s">
        <v>221</v>
      </c>
      <c r="AD4" s="15" t="s">
        <v>231</v>
      </c>
      <c r="AE4" s="15">
        <v>236004768</v>
      </c>
      <c r="AF4" s="15" t="s">
        <v>222</v>
      </c>
      <c r="AG4" s="20" t="s">
        <v>266</v>
      </c>
      <c r="AH4" s="15">
        <v>15</v>
      </c>
      <c r="AI4" s="15">
        <v>1</v>
      </c>
      <c r="AJ4" s="20">
        <f t="shared" ref="AJ4" si="0">SUM(AH4:AI4)</f>
        <v>16</v>
      </c>
      <c r="AK4" s="15">
        <v>4</v>
      </c>
      <c r="AL4" s="20">
        <f t="shared" ref="AL4" si="1">SUM(AJ4:AK4)</f>
        <v>20</v>
      </c>
      <c r="AM4" s="15">
        <v>15</v>
      </c>
      <c r="AN4" s="15">
        <v>15</v>
      </c>
      <c r="AO4" s="15">
        <v>1</v>
      </c>
      <c r="AP4" s="15">
        <v>1</v>
      </c>
      <c r="AQ4" s="20">
        <f t="shared" ref="AQ4" si="2">SUM(AM4,AO4)</f>
        <v>16</v>
      </c>
      <c r="AR4" s="20">
        <f t="shared" ref="AR4" si="3">SUM(AN4,AP4)</f>
        <v>16</v>
      </c>
      <c r="AS4" s="15">
        <v>4</v>
      </c>
      <c r="AT4" s="15">
        <v>4</v>
      </c>
      <c r="AU4" s="20">
        <f t="shared" ref="AU4" si="4">SUM(AQ4,AS4)</f>
        <v>20</v>
      </c>
      <c r="AV4" s="20">
        <f t="shared" ref="AV4" si="5">SUM(AR4,AT4)</f>
        <v>20</v>
      </c>
      <c r="AW4" s="15">
        <v>4</v>
      </c>
      <c r="AX4" s="15">
        <v>5</v>
      </c>
      <c r="AY4" s="15">
        <v>2</v>
      </c>
      <c r="AZ4" s="15">
        <v>3</v>
      </c>
      <c r="BA4" s="20">
        <f t="shared" ref="BA4" si="6">SUM(AW4:AZ4)</f>
        <v>14</v>
      </c>
      <c r="BB4" s="15">
        <v>0</v>
      </c>
      <c r="BC4" s="15">
        <v>1</v>
      </c>
      <c r="BD4" s="15">
        <v>0</v>
      </c>
      <c r="BE4" s="15">
        <v>0</v>
      </c>
      <c r="BF4" s="15">
        <v>15</v>
      </c>
      <c r="BG4" s="15">
        <v>0</v>
      </c>
      <c r="BH4" s="15">
        <v>0</v>
      </c>
      <c r="BI4" s="15">
        <v>1</v>
      </c>
      <c r="BJ4" s="15">
        <v>1</v>
      </c>
      <c r="BK4" s="15">
        <v>14</v>
      </c>
      <c r="BL4" s="15">
        <v>0</v>
      </c>
      <c r="BM4" s="15">
        <v>0</v>
      </c>
      <c r="BN4" s="15">
        <v>1</v>
      </c>
      <c r="BO4" s="15">
        <v>0</v>
      </c>
      <c r="BP4" s="15">
        <v>13</v>
      </c>
      <c r="BQ4" s="15">
        <v>2</v>
      </c>
      <c r="BR4" s="15">
        <v>1</v>
      </c>
      <c r="BS4" s="15">
        <v>1</v>
      </c>
      <c r="BT4" s="15">
        <v>3</v>
      </c>
      <c r="BU4" s="15">
        <v>1</v>
      </c>
      <c r="BV4" s="15">
        <v>0</v>
      </c>
      <c r="BW4" s="15">
        <v>1</v>
      </c>
      <c r="BX4" s="15">
        <v>0</v>
      </c>
      <c r="BY4" s="15">
        <v>1</v>
      </c>
      <c r="BZ4" s="15">
        <v>0</v>
      </c>
      <c r="CA4" s="15">
        <v>1</v>
      </c>
      <c r="CB4" s="15">
        <v>1</v>
      </c>
      <c r="CC4" s="15">
        <v>0</v>
      </c>
      <c r="CD4" s="15">
        <v>1</v>
      </c>
      <c r="CE4" s="15">
        <v>0.3</v>
      </c>
      <c r="CF4" s="15">
        <v>7.7</v>
      </c>
      <c r="CG4" s="15">
        <v>0</v>
      </c>
      <c r="CH4" s="15">
        <v>5.6</v>
      </c>
      <c r="CI4" s="15">
        <v>0.1</v>
      </c>
      <c r="CJ4" s="15">
        <v>0</v>
      </c>
      <c r="CK4" s="15">
        <v>0</v>
      </c>
      <c r="CL4" s="15">
        <v>0.1</v>
      </c>
      <c r="CM4" s="15">
        <v>0</v>
      </c>
      <c r="CN4" s="15">
        <v>0</v>
      </c>
      <c r="CO4" s="15">
        <v>1.2</v>
      </c>
      <c r="CP4" s="15">
        <v>1</v>
      </c>
      <c r="CQ4" s="15">
        <v>0</v>
      </c>
      <c r="CR4" s="15">
        <v>0</v>
      </c>
      <c r="CS4" s="15">
        <v>4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20">
        <f t="shared" ref="CY4" si="7">SUM(CE4:CJ4,CL4:CM4,CO4,CV4)</f>
        <v>14.999999999999998</v>
      </c>
      <c r="CZ4" s="20">
        <f t="shared" ref="CZ4" si="8">SUM(CP4:CQ4,CW4)</f>
        <v>1</v>
      </c>
      <c r="DA4" s="20">
        <f t="shared" ref="DA4" si="9">SUM(CY4:CZ4)</f>
        <v>15.999999999999998</v>
      </c>
      <c r="DB4" s="20">
        <f t="shared" ref="DB4" si="10">SUM(CS4:CT4,CX4,CY4:CZ4)</f>
        <v>20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 t="s">
        <v>234</v>
      </c>
      <c r="DK4" s="15">
        <v>0</v>
      </c>
      <c r="DL4" s="15">
        <v>0</v>
      </c>
      <c r="DM4" s="15">
        <v>0</v>
      </c>
      <c r="DN4" s="15"/>
      <c r="DO4" s="15">
        <v>0</v>
      </c>
      <c r="DP4" s="15">
        <v>0</v>
      </c>
      <c r="DQ4" s="15">
        <v>0</v>
      </c>
      <c r="DR4" s="15">
        <v>0</v>
      </c>
      <c r="DS4" s="15">
        <v>0</v>
      </c>
      <c r="DT4" s="15">
        <v>0</v>
      </c>
      <c r="DU4" s="15">
        <v>0</v>
      </c>
      <c r="DV4" s="15">
        <v>0</v>
      </c>
      <c r="DW4" s="15">
        <v>0</v>
      </c>
      <c r="DX4" s="20">
        <f t="shared" ref="DX4" si="11">SUM(DR4,DU4)</f>
        <v>0</v>
      </c>
      <c r="DY4" s="20">
        <f t="shared" ref="DY4" si="12">SUM(DS4,DV4)</f>
        <v>0</v>
      </c>
      <c r="DZ4" s="20">
        <f t="shared" ref="DZ4" si="13">SUM(DT4,DW4)</f>
        <v>0</v>
      </c>
      <c r="EA4" s="15">
        <v>1</v>
      </c>
      <c r="EB4" s="15">
        <v>0</v>
      </c>
      <c r="EC4" s="15">
        <v>0</v>
      </c>
      <c r="ED4" s="15">
        <v>0</v>
      </c>
      <c r="EE4" s="15">
        <v>0</v>
      </c>
      <c r="EF4" s="15">
        <v>0</v>
      </c>
      <c r="EG4" s="20">
        <f t="shared" ref="EG4" si="14">SUM(EA4,ED4)</f>
        <v>1</v>
      </c>
      <c r="EH4" s="20">
        <f t="shared" ref="EH4" si="15">SUM(EB4,EE4)</f>
        <v>0</v>
      </c>
      <c r="EI4" s="20">
        <f t="shared" ref="EI4" si="16">SUM(EC4,EF4)</f>
        <v>0</v>
      </c>
      <c r="EJ4" s="20">
        <f t="shared" ref="EJ4" si="17">SUM(DX4,EG4)</f>
        <v>1</v>
      </c>
      <c r="EK4" s="20">
        <f t="shared" ref="EK4" si="18">SUM(DY4,EH4)</f>
        <v>0</v>
      </c>
      <c r="EL4" s="20">
        <f t="shared" ref="EL4" si="19">SUM(DZ4,EI4)</f>
        <v>0</v>
      </c>
      <c r="EM4" s="15">
        <v>1</v>
      </c>
      <c r="EN4" s="15">
        <v>0</v>
      </c>
      <c r="EO4" s="15">
        <v>0</v>
      </c>
      <c r="EP4" s="15">
        <v>0</v>
      </c>
      <c r="EQ4" s="20">
        <f t="shared" ref="EQ4" si="20">SUM(EM4,EO4)</f>
        <v>1</v>
      </c>
      <c r="ER4" s="20">
        <f t="shared" ref="ER4" si="21">SUM(EN4,EP4)</f>
        <v>0</v>
      </c>
      <c r="ES4" s="15">
        <v>2754</v>
      </c>
      <c r="ET4" s="15">
        <v>0</v>
      </c>
      <c r="EU4" s="15">
        <v>0</v>
      </c>
      <c r="EV4" s="15">
        <v>0</v>
      </c>
      <c r="EW4" s="20">
        <f t="shared" ref="EW4" si="22">SUM(ES4,EU4)</f>
        <v>2754</v>
      </c>
      <c r="EX4" s="20">
        <f t="shared" ref="EX4" si="23">SUM(ET2,EV2)</f>
        <v>0</v>
      </c>
      <c r="EY4" s="20">
        <f t="shared" ref="EY4" si="24">SUM(EQ4,EW4)</f>
        <v>2755</v>
      </c>
      <c r="EZ4" s="20">
        <f t="shared" ref="EZ4" si="25">SUM(ER4,EX4)</f>
        <v>0</v>
      </c>
      <c r="FA4" s="15">
        <v>0</v>
      </c>
      <c r="FB4" s="15">
        <v>0</v>
      </c>
      <c r="FC4" s="20">
        <f t="shared" ref="FC4" si="26">SUM(FA4:FB4)</f>
        <v>0</v>
      </c>
      <c r="FD4" s="15">
        <v>0</v>
      </c>
      <c r="FE4" s="15">
        <v>23</v>
      </c>
      <c r="FF4" s="15">
        <v>0</v>
      </c>
      <c r="FG4" s="15">
        <v>0</v>
      </c>
      <c r="FH4" s="15">
        <v>0</v>
      </c>
      <c r="FI4" s="15">
        <v>0</v>
      </c>
      <c r="FJ4" s="15">
        <v>231</v>
      </c>
      <c r="FK4" s="15">
        <v>51</v>
      </c>
      <c r="FL4" s="15">
        <v>180</v>
      </c>
      <c r="FM4" s="15">
        <v>0</v>
      </c>
      <c r="FN4" s="15">
        <v>0</v>
      </c>
      <c r="FO4" s="15">
        <v>0</v>
      </c>
      <c r="FP4" s="15">
        <v>0</v>
      </c>
      <c r="FQ4" s="15">
        <v>1834</v>
      </c>
      <c r="FR4" s="15">
        <v>327</v>
      </c>
      <c r="FS4" s="20">
        <f t="shared" ref="FS4" si="27">SUM(EJ4:EK4,EY4:EZ4,FC4,FN4)</f>
        <v>2756</v>
      </c>
      <c r="FT4" s="15">
        <v>5</v>
      </c>
      <c r="FU4" s="15">
        <v>0</v>
      </c>
      <c r="FV4" s="15">
        <v>0</v>
      </c>
      <c r="FW4" s="15">
        <v>5</v>
      </c>
      <c r="FX4" s="15">
        <v>0</v>
      </c>
      <c r="FY4" s="15">
        <v>0</v>
      </c>
      <c r="FZ4" s="15">
        <v>0</v>
      </c>
      <c r="GA4" s="15">
        <v>0</v>
      </c>
      <c r="GB4" s="15">
        <v>0</v>
      </c>
      <c r="GC4" s="15">
        <v>0</v>
      </c>
      <c r="GD4" s="15">
        <v>0</v>
      </c>
      <c r="GE4" s="15">
        <v>0</v>
      </c>
      <c r="GF4" s="15">
        <v>0</v>
      </c>
      <c r="GG4" s="15">
        <v>0</v>
      </c>
      <c r="GH4" s="15">
        <v>0</v>
      </c>
      <c r="GI4" s="15">
        <v>2</v>
      </c>
      <c r="GJ4" s="15">
        <v>0</v>
      </c>
      <c r="GK4" s="15">
        <v>3</v>
      </c>
      <c r="GL4" s="15">
        <v>0</v>
      </c>
      <c r="GM4" s="15">
        <v>0</v>
      </c>
      <c r="GN4" s="15">
        <v>327</v>
      </c>
      <c r="GO4" s="15">
        <v>327</v>
      </c>
      <c r="GP4" s="15">
        <v>0</v>
      </c>
      <c r="GQ4" s="15">
        <v>0</v>
      </c>
      <c r="GR4" s="15">
        <v>0</v>
      </c>
      <c r="GS4" s="15">
        <v>12</v>
      </c>
      <c r="GT4" s="15">
        <v>0</v>
      </c>
      <c r="GU4" s="15">
        <v>0</v>
      </c>
      <c r="GV4" s="15">
        <v>0</v>
      </c>
      <c r="GW4" s="15">
        <v>0</v>
      </c>
      <c r="GX4" s="15"/>
      <c r="GY4" s="15">
        <v>0</v>
      </c>
      <c r="GZ4" s="15">
        <v>0</v>
      </c>
      <c r="HA4" s="15">
        <v>3</v>
      </c>
      <c r="HB4" s="15" t="s">
        <v>225</v>
      </c>
      <c r="HC4" s="15" t="s">
        <v>226</v>
      </c>
      <c r="HD4" s="15">
        <v>0</v>
      </c>
      <c r="HE4" s="15">
        <v>1</v>
      </c>
      <c r="HF4" s="15">
        <v>1</v>
      </c>
      <c r="HG4" s="15">
        <v>1</v>
      </c>
      <c r="HH4" s="15">
        <v>0</v>
      </c>
      <c r="HI4" s="15">
        <v>0</v>
      </c>
      <c r="HJ4" s="15">
        <v>3</v>
      </c>
      <c r="HK4" s="15" t="s">
        <v>227</v>
      </c>
      <c r="HL4" s="15">
        <v>0</v>
      </c>
      <c r="HM4" s="15" t="s">
        <v>228</v>
      </c>
      <c r="HN4" s="15">
        <v>1</v>
      </c>
      <c r="HO4" s="15">
        <v>0</v>
      </c>
      <c r="HP4" s="15">
        <v>1</v>
      </c>
      <c r="HQ4" s="15" t="s">
        <v>229</v>
      </c>
      <c r="HR4" s="15">
        <v>1</v>
      </c>
      <c r="HS4" s="15" t="s">
        <v>179</v>
      </c>
      <c r="HT4" s="15">
        <v>0</v>
      </c>
      <c r="HU4" s="15">
        <v>0</v>
      </c>
      <c r="HV4" s="15">
        <v>1</v>
      </c>
      <c r="HW4" s="15">
        <v>0</v>
      </c>
      <c r="HX4" s="15">
        <v>0</v>
      </c>
      <c r="HY4" s="15">
        <v>0</v>
      </c>
      <c r="HZ4" s="15">
        <v>0</v>
      </c>
      <c r="IA4" s="15">
        <v>0</v>
      </c>
      <c r="IB4" s="15">
        <v>0</v>
      </c>
      <c r="IC4" s="15">
        <v>0</v>
      </c>
      <c r="ID4" s="15">
        <v>0</v>
      </c>
      <c r="IE4" s="15">
        <v>0</v>
      </c>
      <c r="IF4" s="15">
        <v>0</v>
      </c>
      <c r="IG4" s="15">
        <v>0</v>
      </c>
      <c r="IH4" s="15" t="s">
        <v>230</v>
      </c>
      <c r="II4" s="15">
        <v>0</v>
      </c>
      <c r="IJ4" s="15">
        <v>1200455</v>
      </c>
      <c r="IK4" s="15">
        <v>496.44</v>
      </c>
      <c r="IL4" s="15">
        <v>1200455</v>
      </c>
      <c r="IM4" s="15">
        <v>496.44</v>
      </c>
      <c r="IN4" s="15">
        <v>24</v>
      </c>
      <c r="IO4" s="15">
        <v>1</v>
      </c>
      <c r="IP4" s="15">
        <v>1</v>
      </c>
      <c r="IQ4" s="15">
        <v>0</v>
      </c>
      <c r="IR4" s="15">
        <v>1</v>
      </c>
      <c r="IS4" s="15">
        <v>1</v>
      </c>
      <c r="IT4" s="15">
        <v>1</v>
      </c>
      <c r="IU4" s="15">
        <v>0</v>
      </c>
      <c r="IV4" s="15">
        <v>0</v>
      </c>
      <c r="IW4" s="21">
        <v>100</v>
      </c>
      <c r="IX4" s="21">
        <v>100</v>
      </c>
      <c r="IY4" s="41">
        <v>1257158</v>
      </c>
      <c r="IZ4" s="7">
        <v>496.13113400000003</v>
      </c>
      <c r="JA4" s="41">
        <v>1257158</v>
      </c>
      <c r="JB4" s="7">
        <v>496.13113400000003</v>
      </c>
      <c r="JC4" s="41">
        <v>1</v>
      </c>
      <c r="JD4" s="41">
        <v>1</v>
      </c>
      <c r="JE4" s="41">
        <v>1</v>
      </c>
      <c r="JF4" s="41"/>
      <c r="JG4" s="41">
        <v>1</v>
      </c>
      <c r="JH4" s="41">
        <v>1</v>
      </c>
      <c r="JI4" s="41">
        <v>0</v>
      </c>
      <c r="JJ4" s="41">
        <v>0</v>
      </c>
      <c r="JK4" s="41">
        <v>0</v>
      </c>
      <c r="JL4" s="41">
        <v>100</v>
      </c>
      <c r="JM4" s="41">
        <v>99.97870845170543</v>
      </c>
      <c r="JN4" s="29">
        <f>FS4/CF4</f>
        <v>357.9220779220779</v>
      </c>
      <c r="JO4" s="25">
        <v>0</v>
      </c>
      <c r="JP4" s="34"/>
      <c r="JQ4" s="28">
        <f t="shared" ref="JQ4" si="28">AH4+AI4+AK4</f>
        <v>20</v>
      </c>
      <c r="JR4" s="24">
        <v>0</v>
      </c>
      <c r="JS4" s="31">
        <f t="shared" ref="JS4" si="29">JH4</f>
        <v>1</v>
      </c>
      <c r="JT4" s="33">
        <v>99.97870845170543</v>
      </c>
      <c r="JU4" s="33">
        <f t="shared" ref="JU4" si="30">JM4</f>
        <v>99.97870845170543</v>
      </c>
      <c r="JV4" s="36">
        <f t="shared" ref="JV4" si="31">JU4-JT4</f>
        <v>0</v>
      </c>
      <c r="JW4" s="31">
        <f t="shared" ref="JW4" si="32">JE4</f>
        <v>1</v>
      </c>
      <c r="JX4" s="32">
        <v>5</v>
      </c>
      <c r="JY4" s="30">
        <v>6</v>
      </c>
      <c r="JZ4" s="47">
        <f t="shared" ref="JZ4" si="33">FS4/AR4</f>
        <v>172.25</v>
      </c>
      <c r="KA4" s="30">
        <f t="shared" ref="KA4" si="34">IB4+IC4</f>
        <v>0</v>
      </c>
      <c r="KB4" s="46">
        <f>FL4/FJ4*100</f>
        <v>77.922077922077932</v>
      </c>
    </row>
  </sheetData>
  <sortState ref="A4:XFD209">
    <sortCondition ref="A4:A209"/>
  </sortState>
  <mergeCells count="30">
    <mergeCell ref="JT1:JV1"/>
    <mergeCell ref="JP1:JR1"/>
    <mergeCell ref="KA1:KB1"/>
    <mergeCell ref="IY1:JM1"/>
    <mergeCell ref="FT1:GM1"/>
    <mergeCell ref="GN1:GT1"/>
    <mergeCell ref="GU1:GW1"/>
    <mergeCell ref="GX1:HD1"/>
    <mergeCell ref="HE1:HI1"/>
    <mergeCell ref="DC1:DI1"/>
    <mergeCell ref="DJ1:DN1"/>
    <mergeCell ref="CS1:CU1"/>
    <mergeCell ref="HJ1:II1"/>
    <mergeCell ref="IJ1:IX1"/>
    <mergeCell ref="DO1:DQ1"/>
    <mergeCell ref="DR1:FS1"/>
    <mergeCell ref="CV1:CX1"/>
    <mergeCell ref="CY1:DB1"/>
    <mergeCell ref="A1:A2"/>
    <mergeCell ref="B1:B2"/>
    <mergeCell ref="C1:AF1"/>
    <mergeCell ref="CP1:CR1"/>
    <mergeCell ref="AH1:AL1"/>
    <mergeCell ref="AM1:AV1"/>
    <mergeCell ref="AW1:BA1"/>
    <mergeCell ref="BB1:BH1"/>
    <mergeCell ref="BI1:BK1"/>
    <mergeCell ref="BL1:BQ1"/>
    <mergeCell ref="BR1:CD1"/>
    <mergeCell ref="CE1:CO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 - Dotazník pro ÚÚP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2012-03-27T08:26:45Z</dcterms:created>
  <dcterms:modified xsi:type="dcterms:W3CDTF">2012-09-03T08:16:13Z</dcterms:modified>
</cp:coreProperties>
</file>