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10" i="4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<sst xmlns="http://schemas.openxmlformats.org/spreadsheetml/2006/main" count="286" uniqueCount="261">
  <si>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</si>
  <si>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</si>
  <si>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</si>
  <si>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</si>
  <si>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</si>
  <si>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</si>
  <si>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</si>
  <si>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</si>
  <si>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</si>
  <si>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</si>
  <si>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</si>
  <si>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</si>
  <si>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</si>
  <si>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</si>
  <si>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</si>
  <si>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</si>
  <si>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</si>
  <si>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</si>
  <si>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</si>
  <si>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</si>
  <si>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</si>
  <si>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</si>
  <si>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</si>
  <si>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</si>
  <si>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</si>
  <si>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</si>
  <si>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</si>
  <si>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</si>
  <si>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</si>
  <si>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</si>
  <si>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</si>
  <si>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</si>
  <si>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</si>
  <si>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</si>
  <si>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</si>
  <si>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</si>
  <si>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</si>
  <si>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</si>
  <si>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</si>
  <si>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</si>
  <si>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</si>
  <si>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</si>
  <si>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</si>
  <si>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</si>
  <si>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</si>
  <si>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</si>
  <si>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</si>
  <si>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</si>
  <si>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</si>
  <si>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</si>
  <si>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</si>
  <si>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</si>
  <si>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</si>
  <si>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</si>
  <si>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</si>
  <si>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</si>
  <si>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</si>
  <si>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</si>
  <si>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</si>
  <si>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</si>
  <si>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</si>
  <si>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</si>
  <si>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</si>
  <si>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</si>
  <si>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</si>
  <si>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</si>
  <si>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</si>
  <si>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</si>
  <si>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</si>
  <si>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</si>
  <si>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</si>
  <si>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</si>
  <si>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</si>
  <si>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</si>
  <si>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</si>
  <si>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</si>
  <si>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</si>
  <si>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</si>
  <si>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</si>
  <si>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</si>
  <si>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</si>
  <si>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</si>
  <si>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</si>
  <si>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</si>
  <si>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</si>
  <si>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</si>
  <si>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</si>
  <si>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</si>
  <si>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</si>
  <si>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</si>
  <si>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</si>
  <si>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</si>
  <si>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</si>
  <si>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</si>
  <si>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</si>
  <si>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</si>
  <si>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</si>
  <si>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</si>
  <si>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</si>
  <si>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</si>
  <si>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</si>
  <si>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</si>
  <si>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</si>
  <si>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</si>
  <si>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</si>
  <si>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</si>
  <si>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</si>
  <si>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</si>
  <si>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</si>
  <si>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</si>
  <si>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</si>
  <si>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</si>
  <si>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</si>
  <si>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</si>
  <si>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</si>
  <si>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</si>
  <si>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</si>
  <si>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</si>
  <si>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</si>
  <si>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</si>
  <si>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</si>
  <si>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</si>
  <si>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</si>
  <si>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</si>
  <si>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</si>
  <si>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</si>
  <si>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</si>
  <si>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</si>
  <si>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</si>
  <si>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</si>
  <si>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</si>
  <si>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</si>
  <si>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</si>
  <si>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</si>
  <si>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</si>
  <si>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</si>
  <si>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</si>
  <si>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</si>
  <si>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</si>
  <si>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</si>
  <si>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</si>
  <si>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</si>
  <si>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</si>
  <si>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</si>
  <si>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</si>
  <si>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</si>
  <si>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</si>
  <si>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</si>
  <si>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</si>
  <si>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</si>
  <si>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</si>
  <si>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</si>
  <si>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</si>
  <si>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</si>
  <si>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</si>
  <si>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</si>
  <si>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</si>
  <si>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</si>
  <si>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</si>
  <si>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</si>
  <si>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</si>
  <si>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Ing.</t>
  </si>
  <si>
    <t>Ing. arch.</t>
  </si>
  <si>
    <t>Jana</t>
  </si>
  <si>
    <t>-</t>
  </si>
  <si>
    <t>Iva</t>
  </si>
  <si>
    <t>Irena</t>
  </si>
  <si>
    <t>Odbor stavební a územního plánování</t>
  </si>
  <si>
    <t>Bc.</t>
  </si>
  <si>
    <t>Jan</t>
  </si>
  <si>
    <t>Martin</t>
  </si>
  <si>
    <t>Pavel</t>
  </si>
  <si>
    <t>Petr</t>
  </si>
  <si>
    <t>Karlovarský</t>
  </si>
  <si>
    <t>Aš</t>
  </si>
  <si>
    <t>Městský úřad Aš</t>
  </si>
  <si>
    <t>Kamenná</t>
  </si>
  <si>
    <t>473/52</t>
  </si>
  <si>
    <t>5nubqy8</t>
  </si>
  <si>
    <t>podatelna@muas.cz</t>
  </si>
  <si>
    <t>Stavební úřad a úřad územního plánování</t>
  </si>
  <si>
    <t>Grisník</t>
  </si>
  <si>
    <t>grisnik.pavel@muas.cz</t>
  </si>
  <si>
    <t>David</t>
  </si>
  <si>
    <t>Žibrický</t>
  </si>
  <si>
    <t>zibricky.david@muas.cz</t>
  </si>
  <si>
    <t>Aktualizace ÚAP</t>
  </si>
  <si>
    <t>Cheb</t>
  </si>
  <si>
    <t>Městský úřad Cheb</t>
  </si>
  <si>
    <t>náměstí Krále Jiřího z Poděbrad</t>
  </si>
  <si>
    <t>1/14</t>
  </si>
  <si>
    <t>a8gbnyc</t>
  </si>
  <si>
    <t>podatelna@cheb.cz</t>
  </si>
  <si>
    <t>Odbor stavební a životního prostředí / oddělení územního plánování a památkové péče</t>
  </si>
  <si>
    <t>Mašek</t>
  </si>
  <si>
    <t>masek@cheb.cz</t>
  </si>
  <si>
    <t>Miroslava</t>
  </si>
  <si>
    <t>Ocásková</t>
  </si>
  <si>
    <t>ocaskova@cheb.cz</t>
  </si>
  <si>
    <t>seznámení s ÚAP</t>
  </si>
  <si>
    <t>složité dohadování s orgánem ochrany ZPF, nedodržování termínů některými projektanty ÚPD, špatná nebo žádná odůvodnění požadavků ve stanoviscích některých DO</t>
  </si>
  <si>
    <t>Karlovy Vary</t>
  </si>
  <si>
    <t>Magistrát města Karlovy Vary</t>
  </si>
  <si>
    <t>U Spořitelny</t>
  </si>
  <si>
    <t>538/2</t>
  </si>
  <si>
    <t>a89bwi8</t>
  </si>
  <si>
    <t>posta@mmkv.cz</t>
  </si>
  <si>
    <t>Úřad územního plánování a stavební úřad</t>
  </si>
  <si>
    <t>Heliksová</t>
  </si>
  <si>
    <t>i.heliksova@mmkv.cz</t>
  </si>
  <si>
    <t>Václavíčková</t>
  </si>
  <si>
    <t>i.vaclavickova@mmkv.cz</t>
  </si>
  <si>
    <t>novela stavebního zákona, metodika pořizování ÚP, metodika a aktualizace ÚAP</t>
  </si>
  <si>
    <t>chybovost projektantů, součinnost s projektanty, požadavky a stanoviska dotčených orgánů - nad rámec územního plánování, především v oblasti odnětí ZPF</t>
  </si>
  <si>
    <t>Kraslice</t>
  </si>
  <si>
    <t>Městský úřad Kraslice</t>
  </si>
  <si>
    <t>nám. 28. října</t>
  </si>
  <si>
    <t>1438/6</t>
  </si>
  <si>
    <t>riebz3t</t>
  </si>
  <si>
    <t>podatelna@meu.kraslice.cz</t>
  </si>
  <si>
    <t>Odbor územního plánování, stavebního úřadu a památkové péče</t>
  </si>
  <si>
    <t>Harapátová</t>
  </si>
  <si>
    <t>harapatova@meu.kraslice.cz</t>
  </si>
  <si>
    <t>Mariánské Lázně</t>
  </si>
  <si>
    <t>Městský úřad Mariánské Lázně</t>
  </si>
  <si>
    <t>Ruská</t>
  </si>
  <si>
    <t>bprbqms</t>
  </si>
  <si>
    <t>epodatelna@marianskelazne.cz</t>
  </si>
  <si>
    <t>Stavební a územně plánovací úřad</t>
  </si>
  <si>
    <t>Huml</t>
  </si>
  <si>
    <t>petr.huml@marianskelazne.cz</t>
  </si>
  <si>
    <t>Černý</t>
  </si>
  <si>
    <t>jan.cerny@marianskelazne.cz</t>
  </si>
  <si>
    <t>ÚAP, ÚPD, dotace-veřejné zakázky</t>
  </si>
  <si>
    <t>48, 67, 68, 73, 93, 106,113</t>
  </si>
  <si>
    <t>Požadavky dotčených orgánů, požadavky veřejnosti, odstranění chyb v ÚPD.</t>
  </si>
  <si>
    <t>Ostrov</t>
  </si>
  <si>
    <t>Městský úřad Ostrov</t>
  </si>
  <si>
    <t>Klínovecká</t>
  </si>
  <si>
    <t>d5zbgz2</t>
  </si>
  <si>
    <t>podatelna@ostrov.cz</t>
  </si>
  <si>
    <t>Odbor rozvoje a územního plánování</t>
  </si>
  <si>
    <t>Alexandra</t>
  </si>
  <si>
    <t>Fürbachová</t>
  </si>
  <si>
    <t>afurbachova@ostrov.cz</t>
  </si>
  <si>
    <t>Lea</t>
  </si>
  <si>
    <t>Hochová</t>
  </si>
  <si>
    <t>lhochova@ostrov.cz</t>
  </si>
  <si>
    <t>prezentace ÚAP a setkání se starosty</t>
  </si>
  <si>
    <t>špatne napsaná stanoviska dotcených orgánu, součinnost s dotčenými orgány neúčast na projednáních</t>
  </si>
  <si>
    <t>Sokolov</t>
  </si>
  <si>
    <t>Městský úřad Sokolov</t>
  </si>
  <si>
    <t>Rokycanova</t>
  </si>
  <si>
    <t>6xmbrxu</t>
  </si>
  <si>
    <t>epodatelna@mu-sokolov.cz</t>
  </si>
  <si>
    <t>Ludmila</t>
  </si>
  <si>
    <t>Šviráková</t>
  </si>
  <si>
    <t>ludmila.svirakova@mu-sokolov.cz</t>
  </si>
  <si>
    <t>Doležalová</t>
  </si>
  <si>
    <t>jana.dolezalova@mu-sokolov.cz</t>
  </si>
  <si>
    <t>Neodbornost některých určených členů zastupitelstva. Nedodržování termínů projektantů při zpracování jednotlivých fází ÚPD. Překračování pravomocí dotčených orgánů v jejich stanoviscích k ÚPD. Příliš velký zásah do procesu pořizování ze strany veřejnosti po novele stavebního zákona - §50 odst. 3. Absence možnosti odvolání/odvolacího orgánu po vydání ÚPD.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</si>
</sst>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0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24">
      <c r="A4" s="11" t="s">
        <v>173</v>
      </c>
      <c r="B4" s="11" t="s">
        <v>174</v>
      </c>
      <c r="C4" s="11">
        <v>1</v>
      </c>
      <c r="D4" s="11" t="s">
        <v>175</v>
      </c>
      <c r="E4" s="11" t="s">
        <v>176</v>
      </c>
      <c r="F4" s="11" t="s">
        <v>177</v>
      </c>
      <c r="G4" s="11">
        <v>35201</v>
      </c>
      <c r="H4" s="11" t="s">
        <v>178</v>
      </c>
      <c r="I4" s="11" t="s">
        <v>179</v>
      </c>
      <c r="J4" s="11" t="s">
        <v>180</v>
      </c>
      <c r="K4" s="11" t="s">
        <v>161</v>
      </c>
      <c r="L4" s="11" t="s">
        <v>171</v>
      </c>
      <c r="M4" s="11" t="s">
        <v>181</v>
      </c>
      <c r="N4" s="11"/>
      <c r="O4" s="11">
        <v>354524231</v>
      </c>
      <c r="P4" s="11" t="s">
        <v>182</v>
      </c>
      <c r="Q4" s="11"/>
      <c r="R4" s="11" t="s">
        <v>183</v>
      </c>
      <c r="S4" s="11" t="s">
        <v>184</v>
      </c>
      <c r="T4" s="11"/>
      <c r="U4" s="11">
        <v>354524237</v>
      </c>
      <c r="V4" s="11" t="s">
        <v>185</v>
      </c>
      <c r="W4" s="11">
        <v>1</v>
      </c>
      <c r="X4" s="11">
        <v>1</v>
      </c>
      <c r="Y4" s="11">
        <v>2</v>
      </c>
      <c r="Z4" s="11">
        <v>1</v>
      </c>
      <c r="AA4" s="11">
        <v>1</v>
      </c>
      <c r="AB4" s="11">
        <v>2</v>
      </c>
      <c r="AC4" s="13" t="str">
        <f t="shared" ref="AC4:AC9" si="0">IF(AB4&lt;=Y4,"A","N")</f>
        <v>A</v>
      </c>
      <c r="AD4" s="11">
        <v>1</v>
      </c>
      <c r="AE4" s="11">
        <v>0</v>
      </c>
      <c r="AF4" s="11">
        <v>1</v>
      </c>
      <c r="AG4" s="13" t="str">
        <f t="shared" ref="AG4:AG9" si="1">IF(AF4&lt;=Y4,"A","N")</f>
        <v>A</v>
      </c>
      <c r="AH4" s="11">
        <v>0</v>
      </c>
      <c r="AI4" s="11">
        <v>2</v>
      </c>
      <c r="AJ4" s="11">
        <v>0</v>
      </c>
      <c r="AK4" s="11">
        <v>0</v>
      </c>
      <c r="AL4" s="11">
        <v>2</v>
      </c>
      <c r="AM4" s="13" t="str">
        <f t="shared" ref="AM4:AM9" si="2">IF(AL4=Y4,"A","N")</f>
        <v>A</v>
      </c>
      <c r="AN4" s="11">
        <v>2</v>
      </c>
      <c r="AO4" s="11">
        <v>0</v>
      </c>
      <c r="AP4" s="11">
        <v>0</v>
      </c>
      <c r="AQ4" s="11">
        <v>2</v>
      </c>
      <c r="AR4" s="13" t="str">
        <f t="shared" ref="AR4:AR9" si="3">IF(AQ4=Y4,"A","N")</f>
        <v>A</v>
      </c>
      <c r="AS4" s="11">
        <v>0</v>
      </c>
      <c r="AT4" s="11">
        <v>0</v>
      </c>
      <c r="AU4" s="11">
        <v>2</v>
      </c>
      <c r="AV4" s="11">
        <v>0</v>
      </c>
      <c r="AW4" s="11">
        <v>0</v>
      </c>
      <c r="AX4" s="11">
        <v>0</v>
      </c>
      <c r="AY4" s="11">
        <v>2</v>
      </c>
      <c r="AZ4" s="13" t="str">
        <f t="shared" ref="AZ4:AZ9" si="4">IF(AY4=Y4,"A","N")</f>
        <v>A</v>
      </c>
      <c r="BA4" s="11">
        <v>0</v>
      </c>
      <c r="BB4" s="11">
        <v>0</v>
      </c>
      <c r="BC4" s="11">
        <v>3</v>
      </c>
      <c r="BD4" s="11">
        <v>1</v>
      </c>
      <c r="BE4" s="11">
        <v>0.1</v>
      </c>
      <c r="BF4" s="11">
        <v>0.35</v>
      </c>
      <c r="BG4" s="11">
        <v>0.4</v>
      </c>
      <c r="BH4" s="11">
        <v>0.15</v>
      </c>
      <c r="BI4" s="11">
        <v>1</v>
      </c>
      <c r="BJ4" s="13" t="str">
        <f t="shared" ref="BJ4:BJ9" si="5">IF(BI4=Z4,"A","N")</f>
        <v>A</v>
      </c>
      <c r="BK4" s="11">
        <v>1</v>
      </c>
      <c r="BL4" s="13" t="str">
        <f t="shared" ref="BL4:BL9" si="6">IF(BK4=AA4,"A","N")</f>
        <v>A</v>
      </c>
      <c r="BM4" s="11">
        <v>2</v>
      </c>
      <c r="BN4" s="13" t="str">
        <f t="shared" ref="BN4:BN9" si="7">IF(BM4=AB4,"A","N")</f>
        <v>A</v>
      </c>
      <c r="BO4" s="11">
        <v>1</v>
      </c>
      <c r="BP4" s="11">
        <v>1</v>
      </c>
      <c r="BQ4" s="11" t="s">
        <v>186</v>
      </c>
      <c r="BR4" s="11">
        <v>0</v>
      </c>
      <c r="BS4" s="11">
        <v>5</v>
      </c>
      <c r="BT4" s="11">
        <v>27</v>
      </c>
      <c r="BU4" s="11">
        <v>0</v>
      </c>
      <c r="BV4" s="11">
        <v>0</v>
      </c>
      <c r="BW4" s="11">
        <v>3</v>
      </c>
      <c r="BX4" s="11">
        <v>65</v>
      </c>
      <c r="BY4" s="11">
        <v>52</v>
      </c>
      <c r="BZ4" s="11">
        <v>0</v>
      </c>
      <c r="CA4" s="11">
        <v>0</v>
      </c>
      <c r="CB4" s="11">
        <v>0</v>
      </c>
      <c r="CC4" s="11"/>
      <c r="CD4" s="11">
        <v>0</v>
      </c>
      <c r="CE4" s="11"/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 t="s">
        <v>164</v>
      </c>
      <c r="CS4" s="11">
        <v>17612</v>
      </c>
      <c r="CT4" s="14">
        <v>143.75578300000001</v>
      </c>
      <c r="CU4" s="11">
        <v>13076</v>
      </c>
      <c r="CV4" s="14">
        <v>55.863601000000003</v>
      </c>
      <c r="CW4" s="11">
        <v>1</v>
      </c>
      <c r="CX4" s="11">
        <v>1</v>
      </c>
      <c r="CY4" s="11">
        <v>5</v>
      </c>
      <c r="CZ4" s="11">
        <v>4</v>
      </c>
      <c r="DA4" s="11">
        <v>1</v>
      </c>
      <c r="DB4" s="11">
        <v>5</v>
      </c>
      <c r="DC4" s="14">
        <v>80</v>
      </c>
      <c r="DD4" s="15">
        <v>100</v>
      </c>
      <c r="DE4" s="16">
        <f t="shared" ref="DE4:DE9" si="8">BW4/Z4</f>
        <v>3</v>
      </c>
      <c r="DF4" s="16">
        <f t="shared" ref="DF4:DF9" si="9">BW4/BF4</f>
        <v>8.5714285714285712</v>
      </c>
      <c r="DG4" s="17">
        <v>2</v>
      </c>
      <c r="DH4" s="20">
        <v>2</v>
      </c>
      <c r="DI4" s="18">
        <f t="shared" ref="DI4:DI9" si="10">DH4-DG4</f>
        <v>0</v>
      </c>
      <c r="DJ4" s="13">
        <v>5</v>
      </c>
      <c r="DK4" s="19">
        <v>99.99999652175859</v>
      </c>
      <c r="DL4" s="20">
        <v>5</v>
      </c>
      <c r="DM4" s="18">
        <v>5</v>
      </c>
      <c r="DN4" s="16">
        <f t="shared" ref="DN4:DN8" si="11">BW4/AB4</f>
        <v>1.5</v>
      </c>
      <c r="DO4" s="18">
        <v>3</v>
      </c>
    </row>
    <row r="5" spans="1:119" ht="60">
      <c r="A5" s="11" t="s">
        <v>173</v>
      </c>
      <c r="B5" s="11" t="s">
        <v>187</v>
      </c>
      <c r="C5" s="11">
        <v>1</v>
      </c>
      <c r="D5" s="11" t="s">
        <v>188</v>
      </c>
      <c r="E5" s="11" t="s">
        <v>189</v>
      </c>
      <c r="F5" s="12" t="s">
        <v>190</v>
      </c>
      <c r="G5" s="11">
        <v>35002</v>
      </c>
      <c r="H5" s="11" t="s">
        <v>191</v>
      </c>
      <c r="I5" s="11" t="s">
        <v>192</v>
      </c>
      <c r="J5" s="11" t="s">
        <v>193</v>
      </c>
      <c r="K5" s="11" t="s">
        <v>161</v>
      </c>
      <c r="L5" s="11" t="s">
        <v>170</v>
      </c>
      <c r="M5" s="11" t="s">
        <v>194</v>
      </c>
      <c r="N5" s="11"/>
      <c r="O5" s="11">
        <v>354440146</v>
      </c>
      <c r="P5" s="11" t="s">
        <v>195</v>
      </c>
      <c r="Q5" s="11" t="s">
        <v>168</v>
      </c>
      <c r="R5" s="11" t="s">
        <v>196</v>
      </c>
      <c r="S5" s="11" t="s">
        <v>197</v>
      </c>
      <c r="T5" s="11"/>
      <c r="U5" s="11">
        <v>354440145</v>
      </c>
      <c r="V5" s="11" t="s">
        <v>198</v>
      </c>
      <c r="W5" s="11">
        <v>5</v>
      </c>
      <c r="X5" s="11">
        <v>1</v>
      </c>
      <c r="Y5" s="11">
        <v>6</v>
      </c>
      <c r="Z5" s="11">
        <v>4.5</v>
      </c>
      <c r="AA5" s="11">
        <v>1</v>
      </c>
      <c r="AB5" s="11">
        <v>5.5</v>
      </c>
      <c r="AC5" s="13" t="str">
        <f t="shared" si="0"/>
        <v>A</v>
      </c>
      <c r="AD5" s="11">
        <v>2</v>
      </c>
      <c r="AE5" s="11">
        <v>3</v>
      </c>
      <c r="AF5" s="11">
        <v>5</v>
      </c>
      <c r="AG5" s="13" t="str">
        <f t="shared" si="1"/>
        <v>A</v>
      </c>
      <c r="AH5" s="11"/>
      <c r="AI5" s="11">
        <v>1</v>
      </c>
      <c r="AJ5" s="11">
        <v>1</v>
      </c>
      <c r="AK5" s="11">
        <v>4</v>
      </c>
      <c r="AL5" s="11">
        <v>6</v>
      </c>
      <c r="AM5" s="13" t="str">
        <f t="shared" si="2"/>
        <v>A</v>
      </c>
      <c r="AN5" s="11">
        <v>3</v>
      </c>
      <c r="AO5" s="11">
        <v>2</v>
      </c>
      <c r="AP5" s="11">
        <v>1</v>
      </c>
      <c r="AQ5" s="11">
        <v>6</v>
      </c>
      <c r="AR5" s="13" t="str">
        <f t="shared" si="3"/>
        <v>A</v>
      </c>
      <c r="AS5" s="11"/>
      <c r="AT5" s="11"/>
      <c r="AU5" s="11"/>
      <c r="AV5" s="11"/>
      <c r="AW5" s="11">
        <v>6</v>
      </c>
      <c r="AX5" s="11"/>
      <c r="AY5" s="11">
        <v>6</v>
      </c>
      <c r="AZ5" s="13" t="str">
        <f t="shared" si="4"/>
        <v>A</v>
      </c>
      <c r="BA5" s="11">
        <v>1</v>
      </c>
      <c r="BB5" s="11">
        <v>0</v>
      </c>
      <c r="BC5" s="11">
        <v>2</v>
      </c>
      <c r="BD5" s="11">
        <v>1</v>
      </c>
      <c r="BE5" s="11">
        <v>1</v>
      </c>
      <c r="BF5" s="11">
        <v>3</v>
      </c>
      <c r="BG5" s="11">
        <v>0</v>
      </c>
      <c r="BH5" s="11">
        <v>0.5</v>
      </c>
      <c r="BI5" s="11">
        <v>4.5</v>
      </c>
      <c r="BJ5" s="13" t="str">
        <f t="shared" si="5"/>
        <v>A</v>
      </c>
      <c r="BK5" s="11">
        <v>1</v>
      </c>
      <c r="BL5" s="13" t="str">
        <f t="shared" si="6"/>
        <v>A</v>
      </c>
      <c r="BM5" s="11">
        <v>5.5</v>
      </c>
      <c r="BN5" s="13" t="str">
        <f t="shared" si="7"/>
        <v>A</v>
      </c>
      <c r="BO5" s="11">
        <v>1</v>
      </c>
      <c r="BP5" s="11">
        <v>2</v>
      </c>
      <c r="BQ5" s="11" t="s">
        <v>199</v>
      </c>
      <c r="BR5" s="11">
        <v>0</v>
      </c>
      <c r="BS5" s="11">
        <v>0</v>
      </c>
      <c r="BT5" s="11">
        <v>14</v>
      </c>
      <c r="BU5" s="11">
        <v>0</v>
      </c>
      <c r="BV5" s="11">
        <v>1</v>
      </c>
      <c r="BW5" s="11">
        <v>22</v>
      </c>
      <c r="BX5" s="11">
        <v>15</v>
      </c>
      <c r="BY5" s="11">
        <v>9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3</v>
      </c>
      <c r="CG5" s="11">
        <v>2</v>
      </c>
      <c r="CH5" s="11">
        <v>1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/>
      <c r="CP5" s="11">
        <v>1</v>
      </c>
      <c r="CQ5" s="11">
        <v>0</v>
      </c>
      <c r="CR5" s="11" t="s">
        <v>200</v>
      </c>
      <c r="CS5" s="11">
        <v>50721</v>
      </c>
      <c r="CT5" s="14">
        <v>496.86695099999997</v>
      </c>
      <c r="CU5" s="11">
        <v>32823</v>
      </c>
      <c r="CV5" s="14">
        <v>96.352810000000005</v>
      </c>
      <c r="CW5" s="11">
        <v>3</v>
      </c>
      <c r="CX5" s="11">
        <v>1</v>
      </c>
      <c r="CY5" s="11">
        <v>21</v>
      </c>
      <c r="CZ5" s="11">
        <v>5</v>
      </c>
      <c r="DA5" s="11">
        <v>15</v>
      </c>
      <c r="DB5" s="11">
        <v>20</v>
      </c>
      <c r="DC5" s="14">
        <v>23.8095238095238</v>
      </c>
      <c r="DD5" s="15">
        <v>95.238095238095198</v>
      </c>
      <c r="DE5" s="16">
        <f t="shared" si="8"/>
        <v>4.8888888888888893</v>
      </c>
      <c r="DF5" s="16">
        <f t="shared" si="9"/>
        <v>7.333333333333333</v>
      </c>
      <c r="DG5" s="17">
        <v>5</v>
      </c>
      <c r="DH5" s="20">
        <v>6</v>
      </c>
      <c r="DI5" s="18">
        <f t="shared" si="10"/>
        <v>1</v>
      </c>
      <c r="DJ5" s="13">
        <v>20</v>
      </c>
      <c r="DK5" s="19">
        <v>87.281745774827456</v>
      </c>
      <c r="DL5" s="20">
        <v>21</v>
      </c>
      <c r="DM5" s="18">
        <v>5</v>
      </c>
      <c r="DN5" s="16">
        <f t="shared" si="11"/>
        <v>4</v>
      </c>
      <c r="DO5" s="18">
        <v>4</v>
      </c>
    </row>
    <row r="6" spans="1:119" ht="36">
      <c r="A6" s="11" t="s">
        <v>173</v>
      </c>
      <c r="B6" s="11" t="s">
        <v>201</v>
      </c>
      <c r="C6" s="11">
        <v>1</v>
      </c>
      <c r="D6" s="11" t="s">
        <v>202</v>
      </c>
      <c r="E6" s="11" t="s">
        <v>203</v>
      </c>
      <c r="F6" s="11" t="s">
        <v>204</v>
      </c>
      <c r="G6" s="11">
        <v>36120</v>
      </c>
      <c r="H6" s="11" t="s">
        <v>205</v>
      </c>
      <c r="I6" s="11" t="s">
        <v>206</v>
      </c>
      <c r="J6" s="11" t="s">
        <v>207</v>
      </c>
      <c r="K6" s="11"/>
      <c r="L6" s="11" t="s">
        <v>165</v>
      </c>
      <c r="M6" s="11" t="s">
        <v>208</v>
      </c>
      <c r="N6" s="11"/>
      <c r="O6" s="11">
        <v>353118516</v>
      </c>
      <c r="P6" s="11" t="s">
        <v>209</v>
      </c>
      <c r="Q6" s="11" t="s">
        <v>162</v>
      </c>
      <c r="R6" s="11" t="s">
        <v>166</v>
      </c>
      <c r="S6" s="11" t="s">
        <v>210</v>
      </c>
      <c r="T6" s="11"/>
      <c r="U6" s="11">
        <v>353118763</v>
      </c>
      <c r="V6" s="11" t="s">
        <v>211</v>
      </c>
      <c r="W6" s="11">
        <v>5</v>
      </c>
      <c r="X6" s="11">
        <v>0</v>
      </c>
      <c r="Y6" s="11">
        <v>5</v>
      </c>
      <c r="Z6" s="11">
        <v>5</v>
      </c>
      <c r="AA6" s="11">
        <v>0</v>
      </c>
      <c r="AB6" s="11">
        <v>5</v>
      </c>
      <c r="AC6" s="13" t="str">
        <f t="shared" si="0"/>
        <v>A</v>
      </c>
      <c r="AD6" s="11">
        <v>1</v>
      </c>
      <c r="AE6" s="11">
        <v>4</v>
      </c>
      <c r="AF6" s="11">
        <v>5</v>
      </c>
      <c r="AG6" s="13" t="str">
        <f t="shared" si="1"/>
        <v>A</v>
      </c>
      <c r="AH6" s="11">
        <v>0</v>
      </c>
      <c r="AI6" s="11">
        <v>3</v>
      </c>
      <c r="AJ6" s="11">
        <v>1</v>
      </c>
      <c r="AK6" s="11">
        <v>1</v>
      </c>
      <c r="AL6" s="11">
        <v>5</v>
      </c>
      <c r="AM6" s="13" t="str">
        <f t="shared" si="2"/>
        <v>A</v>
      </c>
      <c r="AN6" s="11">
        <v>2</v>
      </c>
      <c r="AO6" s="11">
        <v>2</v>
      </c>
      <c r="AP6" s="11">
        <v>1</v>
      </c>
      <c r="AQ6" s="11">
        <v>5</v>
      </c>
      <c r="AR6" s="13" t="str">
        <f t="shared" si="3"/>
        <v>A</v>
      </c>
      <c r="AS6" s="11"/>
      <c r="AT6" s="11"/>
      <c r="AU6" s="11"/>
      <c r="AV6" s="11">
        <v>4</v>
      </c>
      <c r="AW6" s="11"/>
      <c r="AX6" s="11">
        <v>1</v>
      </c>
      <c r="AY6" s="11">
        <v>5</v>
      </c>
      <c r="AZ6" s="13" t="str">
        <f t="shared" si="4"/>
        <v>A</v>
      </c>
      <c r="BA6" s="11">
        <v>1</v>
      </c>
      <c r="BB6" s="11">
        <v>1</v>
      </c>
      <c r="BC6" s="11">
        <v>2</v>
      </c>
      <c r="BD6" s="11">
        <v>1</v>
      </c>
      <c r="BE6" s="11">
        <v>1</v>
      </c>
      <c r="BF6" s="11">
        <v>4</v>
      </c>
      <c r="BG6" s="11">
        <v>0</v>
      </c>
      <c r="BH6" s="11">
        <v>0</v>
      </c>
      <c r="BI6" s="11">
        <v>5</v>
      </c>
      <c r="BJ6" s="13" t="str">
        <f t="shared" si="5"/>
        <v>A</v>
      </c>
      <c r="BK6" s="11">
        <v>0</v>
      </c>
      <c r="BL6" s="13" t="str">
        <f t="shared" si="6"/>
        <v>A</v>
      </c>
      <c r="BM6" s="11">
        <v>5</v>
      </c>
      <c r="BN6" s="13" t="str">
        <f t="shared" si="7"/>
        <v>A</v>
      </c>
      <c r="BO6" s="11">
        <v>1</v>
      </c>
      <c r="BP6" s="11">
        <v>10</v>
      </c>
      <c r="BQ6" s="11" t="s">
        <v>212</v>
      </c>
      <c r="BR6" s="11">
        <v>0</v>
      </c>
      <c r="BS6" s="11">
        <v>16</v>
      </c>
      <c r="BT6" s="11">
        <v>7</v>
      </c>
      <c r="BU6" s="11">
        <v>1</v>
      </c>
      <c r="BV6" s="11">
        <v>1</v>
      </c>
      <c r="BW6" s="11">
        <v>31</v>
      </c>
      <c r="BX6" s="11">
        <v>7</v>
      </c>
      <c r="BY6" s="11">
        <v>203</v>
      </c>
      <c r="BZ6" s="11">
        <v>0</v>
      </c>
      <c r="CA6" s="11">
        <v>0</v>
      </c>
      <c r="CB6" s="11">
        <v>0</v>
      </c>
      <c r="CC6" s="11" t="s">
        <v>164</v>
      </c>
      <c r="CD6" s="11">
        <v>0</v>
      </c>
      <c r="CE6" s="11" t="s">
        <v>164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1</v>
      </c>
      <c r="CM6" s="11">
        <v>1</v>
      </c>
      <c r="CN6" s="11">
        <v>0</v>
      </c>
      <c r="CO6" s="11" t="s">
        <v>164</v>
      </c>
      <c r="CP6" s="11">
        <v>1</v>
      </c>
      <c r="CQ6" s="11">
        <v>0</v>
      </c>
      <c r="CR6" s="11" t="s">
        <v>213</v>
      </c>
      <c r="CS6" s="11">
        <v>88969</v>
      </c>
      <c r="CT6" s="14">
        <v>1196.391969</v>
      </c>
      <c r="CU6" s="11">
        <v>50172</v>
      </c>
      <c r="CV6" s="14">
        <v>59.082720000000002</v>
      </c>
      <c r="CW6" s="11">
        <v>7</v>
      </c>
      <c r="CX6" s="11">
        <v>4</v>
      </c>
      <c r="CY6" s="11">
        <v>40</v>
      </c>
      <c r="CZ6" s="11">
        <v>3</v>
      </c>
      <c r="DA6" s="11">
        <v>35</v>
      </c>
      <c r="DB6" s="11">
        <v>38</v>
      </c>
      <c r="DC6" s="14">
        <v>7.5</v>
      </c>
      <c r="DD6" s="15">
        <v>95</v>
      </c>
      <c r="DE6" s="16">
        <f t="shared" si="8"/>
        <v>6.2</v>
      </c>
      <c r="DF6" s="16">
        <f t="shared" si="9"/>
        <v>7.75</v>
      </c>
      <c r="DG6" s="17">
        <v>5</v>
      </c>
      <c r="DH6" s="20">
        <v>5</v>
      </c>
      <c r="DI6" s="18">
        <f t="shared" si="10"/>
        <v>0</v>
      </c>
      <c r="DJ6" s="13">
        <v>38</v>
      </c>
      <c r="DK6" s="19">
        <v>95.841229880929049</v>
      </c>
      <c r="DL6" s="20">
        <v>40</v>
      </c>
      <c r="DM6" s="18">
        <v>5</v>
      </c>
      <c r="DN6" s="16">
        <f t="shared" si="11"/>
        <v>6.2</v>
      </c>
      <c r="DO6" s="18">
        <v>5</v>
      </c>
    </row>
    <row r="7" spans="1:119" ht="36">
      <c r="A7" s="11" t="s">
        <v>173</v>
      </c>
      <c r="B7" s="11" t="s">
        <v>214</v>
      </c>
      <c r="C7" s="11">
        <v>1</v>
      </c>
      <c r="D7" s="11" t="s">
        <v>215</v>
      </c>
      <c r="E7" s="11" t="s">
        <v>216</v>
      </c>
      <c r="F7" s="11" t="s">
        <v>217</v>
      </c>
      <c r="G7" s="11">
        <v>35820</v>
      </c>
      <c r="H7" s="11" t="s">
        <v>218</v>
      </c>
      <c r="I7" s="11" t="s">
        <v>219</v>
      </c>
      <c r="J7" s="11" t="s">
        <v>220</v>
      </c>
      <c r="K7" s="11"/>
      <c r="L7" s="11" t="s">
        <v>165</v>
      </c>
      <c r="M7" s="11" t="s">
        <v>221</v>
      </c>
      <c r="N7" s="11"/>
      <c r="O7" s="11">
        <v>352370446</v>
      </c>
      <c r="P7" s="11" t="s">
        <v>222</v>
      </c>
      <c r="Q7" s="11"/>
      <c r="R7" s="11" t="s">
        <v>165</v>
      </c>
      <c r="S7" s="11" t="s">
        <v>221</v>
      </c>
      <c r="T7" s="11"/>
      <c r="U7" s="11">
        <v>352370446</v>
      </c>
      <c r="V7" s="11" t="s">
        <v>222</v>
      </c>
      <c r="W7" s="11">
        <v>2</v>
      </c>
      <c r="X7" s="11">
        <v>0</v>
      </c>
      <c r="Y7" s="11">
        <v>2</v>
      </c>
      <c r="Z7" s="11">
        <v>2</v>
      </c>
      <c r="AA7" s="11">
        <v>0</v>
      </c>
      <c r="AB7" s="11">
        <v>2</v>
      </c>
      <c r="AC7" s="13" t="str">
        <f t="shared" si="0"/>
        <v>A</v>
      </c>
      <c r="AD7" s="11">
        <v>1</v>
      </c>
      <c r="AE7" s="11">
        <v>1</v>
      </c>
      <c r="AF7" s="11">
        <v>2</v>
      </c>
      <c r="AG7" s="13" t="str">
        <f t="shared" si="1"/>
        <v>A</v>
      </c>
      <c r="AH7" s="11">
        <v>0</v>
      </c>
      <c r="AI7" s="11">
        <v>2</v>
      </c>
      <c r="AJ7" s="11">
        <v>0</v>
      </c>
      <c r="AK7" s="11">
        <v>0</v>
      </c>
      <c r="AL7" s="11">
        <v>2</v>
      </c>
      <c r="AM7" s="13" t="str">
        <f t="shared" si="2"/>
        <v>A</v>
      </c>
      <c r="AN7" s="11">
        <v>0</v>
      </c>
      <c r="AO7" s="11">
        <v>2</v>
      </c>
      <c r="AP7" s="11">
        <v>0</v>
      </c>
      <c r="AQ7" s="11">
        <v>2</v>
      </c>
      <c r="AR7" s="13" t="str">
        <f t="shared" si="3"/>
        <v>A</v>
      </c>
      <c r="AS7" s="11">
        <v>0</v>
      </c>
      <c r="AT7" s="11">
        <v>0</v>
      </c>
      <c r="AU7" s="11">
        <v>1</v>
      </c>
      <c r="AV7" s="11">
        <v>0</v>
      </c>
      <c r="AW7" s="11">
        <v>1</v>
      </c>
      <c r="AX7" s="11">
        <v>0</v>
      </c>
      <c r="AY7" s="11">
        <v>2</v>
      </c>
      <c r="AZ7" s="13" t="str">
        <f t="shared" si="4"/>
        <v>A</v>
      </c>
      <c r="BA7" s="11">
        <v>1</v>
      </c>
      <c r="BB7" s="11">
        <v>0</v>
      </c>
      <c r="BC7" s="11">
        <v>1</v>
      </c>
      <c r="BD7" s="11">
        <v>1</v>
      </c>
      <c r="BE7" s="11">
        <v>0.9</v>
      </c>
      <c r="BF7" s="11">
        <v>0.9</v>
      </c>
      <c r="BG7" s="11">
        <v>0.1</v>
      </c>
      <c r="BH7" s="11">
        <v>0.1</v>
      </c>
      <c r="BI7" s="11">
        <v>2</v>
      </c>
      <c r="BJ7" s="13" t="str">
        <f t="shared" si="5"/>
        <v>A</v>
      </c>
      <c r="BK7" s="11">
        <v>0</v>
      </c>
      <c r="BL7" s="13" t="str">
        <f t="shared" si="6"/>
        <v>A</v>
      </c>
      <c r="BM7" s="11">
        <v>2</v>
      </c>
      <c r="BN7" s="13" t="str">
        <f t="shared" si="7"/>
        <v>A</v>
      </c>
      <c r="BO7" s="11">
        <v>0</v>
      </c>
      <c r="BP7" s="11">
        <v>0</v>
      </c>
      <c r="BQ7" s="11" t="s">
        <v>164</v>
      </c>
      <c r="BR7" s="11">
        <v>0</v>
      </c>
      <c r="BS7" s="11">
        <v>2</v>
      </c>
      <c r="BT7" s="11">
        <v>0</v>
      </c>
      <c r="BU7" s="11">
        <v>0</v>
      </c>
      <c r="BV7" s="11">
        <v>1</v>
      </c>
      <c r="BW7" s="11">
        <v>7</v>
      </c>
      <c r="BX7" s="11">
        <v>7</v>
      </c>
      <c r="BY7" s="11">
        <v>79</v>
      </c>
      <c r="BZ7" s="11">
        <v>0</v>
      </c>
      <c r="CA7" s="11">
        <v>0</v>
      </c>
      <c r="CB7" s="11">
        <v>0</v>
      </c>
      <c r="CC7" s="11" t="s">
        <v>164</v>
      </c>
      <c r="CD7" s="11">
        <v>0</v>
      </c>
      <c r="CE7" s="11" t="s">
        <v>164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0</v>
      </c>
      <c r="CO7" s="11"/>
      <c r="CP7" s="11">
        <v>0</v>
      </c>
      <c r="CQ7" s="11">
        <v>1</v>
      </c>
      <c r="CR7" s="11"/>
      <c r="CS7" s="11">
        <v>13705</v>
      </c>
      <c r="CT7" s="14">
        <v>264.609016</v>
      </c>
      <c r="CU7" s="11">
        <v>6932</v>
      </c>
      <c r="CV7" s="14">
        <v>81.325449000000006</v>
      </c>
      <c r="CW7" s="11">
        <v>1</v>
      </c>
      <c r="CX7" s="11">
        <v>1</v>
      </c>
      <c r="CY7" s="11">
        <v>8</v>
      </c>
      <c r="CZ7" s="11">
        <v>1</v>
      </c>
      <c r="DA7" s="11">
        <v>3</v>
      </c>
      <c r="DB7" s="11">
        <v>4</v>
      </c>
      <c r="DC7" s="14">
        <v>12.5</v>
      </c>
      <c r="DD7" s="15">
        <v>50</v>
      </c>
      <c r="DE7" s="16">
        <f t="shared" si="8"/>
        <v>3.5</v>
      </c>
      <c r="DF7" s="16">
        <f t="shared" si="9"/>
        <v>7.7777777777777777</v>
      </c>
      <c r="DG7" s="17">
        <v>2</v>
      </c>
      <c r="DH7" s="20">
        <v>2</v>
      </c>
      <c r="DI7" s="18">
        <f t="shared" si="10"/>
        <v>0</v>
      </c>
      <c r="DJ7" s="13">
        <v>4</v>
      </c>
      <c r="DK7" s="19">
        <v>54.387027509528984</v>
      </c>
      <c r="DL7" s="20">
        <v>8</v>
      </c>
      <c r="DM7" s="18">
        <v>5</v>
      </c>
      <c r="DN7" s="16">
        <f t="shared" si="11"/>
        <v>3.5</v>
      </c>
      <c r="DO7" s="18">
        <v>3</v>
      </c>
    </row>
    <row r="8" spans="1:119" ht="24">
      <c r="A8" s="11" t="s">
        <v>173</v>
      </c>
      <c r="B8" s="11" t="s">
        <v>223</v>
      </c>
      <c r="C8" s="11">
        <v>1</v>
      </c>
      <c r="D8" s="11" t="s">
        <v>224</v>
      </c>
      <c r="E8" s="11" t="s">
        <v>225</v>
      </c>
      <c r="F8" s="11">
        <v>155</v>
      </c>
      <c r="G8" s="11">
        <v>35301</v>
      </c>
      <c r="H8" s="11" t="s">
        <v>226</v>
      </c>
      <c r="I8" s="11" t="s">
        <v>227</v>
      </c>
      <c r="J8" s="11" t="s">
        <v>228</v>
      </c>
      <c r="K8" s="11" t="s">
        <v>161</v>
      </c>
      <c r="L8" s="11" t="s">
        <v>172</v>
      </c>
      <c r="M8" s="11" t="s">
        <v>229</v>
      </c>
      <c r="N8" s="11"/>
      <c r="O8" s="11">
        <v>354922148</v>
      </c>
      <c r="P8" s="11" t="s">
        <v>230</v>
      </c>
      <c r="Q8" s="11"/>
      <c r="R8" s="11" t="s">
        <v>169</v>
      </c>
      <c r="S8" s="11" t="s">
        <v>231</v>
      </c>
      <c r="T8" s="11"/>
      <c r="U8" s="11">
        <v>354922171</v>
      </c>
      <c r="V8" s="11" t="s">
        <v>232</v>
      </c>
      <c r="W8" s="11">
        <v>3</v>
      </c>
      <c r="X8" s="11">
        <v>1</v>
      </c>
      <c r="Y8" s="11">
        <v>4</v>
      </c>
      <c r="Z8" s="11">
        <v>3</v>
      </c>
      <c r="AA8" s="11">
        <v>1</v>
      </c>
      <c r="AB8" s="11">
        <v>4</v>
      </c>
      <c r="AC8" s="13" t="str">
        <f t="shared" si="0"/>
        <v>A</v>
      </c>
      <c r="AD8" s="11">
        <v>1</v>
      </c>
      <c r="AE8" s="11">
        <v>2</v>
      </c>
      <c r="AF8" s="11">
        <v>3</v>
      </c>
      <c r="AG8" s="13" t="str">
        <f t="shared" si="1"/>
        <v>A</v>
      </c>
      <c r="AH8" s="11"/>
      <c r="AI8" s="11">
        <v>1</v>
      </c>
      <c r="AJ8" s="11">
        <v>1</v>
      </c>
      <c r="AK8" s="11">
        <v>2</v>
      </c>
      <c r="AL8" s="11">
        <v>4</v>
      </c>
      <c r="AM8" s="13" t="str">
        <f t="shared" si="2"/>
        <v>A</v>
      </c>
      <c r="AN8" s="11">
        <v>3</v>
      </c>
      <c r="AO8" s="11"/>
      <c r="AP8" s="11">
        <v>1</v>
      </c>
      <c r="AQ8" s="11">
        <v>4</v>
      </c>
      <c r="AR8" s="13" t="str">
        <f t="shared" si="3"/>
        <v>A</v>
      </c>
      <c r="AS8" s="11"/>
      <c r="AT8" s="11"/>
      <c r="AU8" s="11">
        <v>2</v>
      </c>
      <c r="AV8" s="11">
        <v>2</v>
      </c>
      <c r="AW8" s="11"/>
      <c r="AX8" s="11"/>
      <c r="AY8" s="11">
        <v>4</v>
      </c>
      <c r="AZ8" s="13" t="str">
        <f t="shared" si="4"/>
        <v>A</v>
      </c>
      <c r="BA8" s="11">
        <v>1</v>
      </c>
      <c r="BB8" s="11">
        <v>0</v>
      </c>
      <c r="BC8" s="11">
        <v>1</v>
      </c>
      <c r="BD8" s="11">
        <v>1</v>
      </c>
      <c r="BE8" s="11">
        <v>1.7</v>
      </c>
      <c r="BF8" s="11">
        <v>0.85</v>
      </c>
      <c r="BG8" s="11">
        <v>0.4</v>
      </c>
      <c r="BH8" s="11">
        <v>0.05</v>
      </c>
      <c r="BI8" s="11">
        <v>3</v>
      </c>
      <c r="BJ8" s="13" t="str">
        <f t="shared" si="5"/>
        <v>A</v>
      </c>
      <c r="BK8" s="11">
        <v>1</v>
      </c>
      <c r="BL8" s="13" t="str">
        <f t="shared" si="6"/>
        <v>A</v>
      </c>
      <c r="BM8" s="11">
        <v>4</v>
      </c>
      <c r="BN8" s="13" t="str">
        <f t="shared" si="7"/>
        <v>A</v>
      </c>
      <c r="BO8" s="11">
        <v>1</v>
      </c>
      <c r="BP8" s="11">
        <v>3</v>
      </c>
      <c r="BQ8" s="11" t="s">
        <v>233</v>
      </c>
      <c r="BR8" s="11"/>
      <c r="BS8" s="11">
        <v>5</v>
      </c>
      <c r="BT8" s="11">
        <v>1</v>
      </c>
      <c r="BU8" s="11"/>
      <c r="BV8" s="11">
        <v>1</v>
      </c>
      <c r="BW8" s="11">
        <v>9</v>
      </c>
      <c r="BX8" s="11"/>
      <c r="BY8" s="11">
        <v>10</v>
      </c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>
        <v>4</v>
      </c>
      <c r="CO8" s="11" t="s">
        <v>234</v>
      </c>
      <c r="CP8" s="11">
        <v>1</v>
      </c>
      <c r="CQ8" s="11"/>
      <c r="CR8" s="11" t="s">
        <v>235</v>
      </c>
      <c r="CS8" s="11">
        <v>24224</v>
      </c>
      <c r="CT8" s="14">
        <v>405.310833</v>
      </c>
      <c r="CU8" s="11">
        <v>13337</v>
      </c>
      <c r="CV8" s="14">
        <v>51.809621</v>
      </c>
      <c r="CW8" s="11">
        <v>3</v>
      </c>
      <c r="CX8" s="11">
        <v>1</v>
      </c>
      <c r="CY8" s="11">
        <v>14</v>
      </c>
      <c r="CZ8" s="11">
        <v>5</v>
      </c>
      <c r="DA8" s="11">
        <v>7</v>
      </c>
      <c r="DB8" s="11">
        <v>12</v>
      </c>
      <c r="DC8" s="14">
        <v>35.714285714285701</v>
      </c>
      <c r="DD8" s="15">
        <v>85.714285714285694</v>
      </c>
      <c r="DE8" s="16">
        <f t="shared" si="8"/>
        <v>3</v>
      </c>
      <c r="DF8" s="16">
        <f t="shared" si="9"/>
        <v>10.588235294117647</v>
      </c>
      <c r="DG8" s="17">
        <v>4</v>
      </c>
      <c r="DH8" s="20">
        <v>4</v>
      </c>
      <c r="DI8" s="18">
        <f t="shared" si="10"/>
        <v>0</v>
      </c>
      <c r="DJ8" s="13">
        <v>12</v>
      </c>
      <c r="DK8" s="19">
        <v>85.891015946803904</v>
      </c>
      <c r="DL8" s="20">
        <v>14</v>
      </c>
      <c r="DM8" s="18">
        <v>5</v>
      </c>
      <c r="DN8" s="16">
        <f t="shared" si="11"/>
        <v>2.25</v>
      </c>
      <c r="DO8" s="18">
        <v>4</v>
      </c>
    </row>
    <row r="9" spans="1:119" ht="24">
      <c r="A9" s="11" t="s">
        <v>173</v>
      </c>
      <c r="B9" s="11" t="s">
        <v>236</v>
      </c>
      <c r="C9" s="11">
        <v>1</v>
      </c>
      <c r="D9" s="11" t="s">
        <v>237</v>
      </c>
      <c r="E9" s="11" t="s">
        <v>238</v>
      </c>
      <c r="F9" s="11">
        <v>1204</v>
      </c>
      <c r="G9" s="11">
        <v>36301</v>
      </c>
      <c r="H9" s="11" t="s">
        <v>239</v>
      </c>
      <c r="I9" s="11" t="s">
        <v>240</v>
      </c>
      <c r="J9" s="11" t="s">
        <v>241</v>
      </c>
      <c r="K9" s="11" t="s">
        <v>161</v>
      </c>
      <c r="L9" s="11" t="s">
        <v>242</v>
      </c>
      <c r="M9" s="11" t="s">
        <v>243</v>
      </c>
      <c r="N9" s="11"/>
      <c r="O9" s="11">
        <v>353801205</v>
      </c>
      <c r="P9" s="11" t="s">
        <v>244</v>
      </c>
      <c r="Q9" s="11" t="s">
        <v>161</v>
      </c>
      <c r="R9" s="11" t="s">
        <v>245</v>
      </c>
      <c r="S9" s="11" t="s">
        <v>246</v>
      </c>
      <c r="T9" s="11"/>
      <c r="U9" s="11">
        <v>353801266</v>
      </c>
      <c r="V9" s="11" t="s">
        <v>247</v>
      </c>
      <c r="W9" s="11">
        <v>3</v>
      </c>
      <c r="X9" s="11">
        <v>0</v>
      </c>
      <c r="Y9" s="11">
        <v>3</v>
      </c>
      <c r="Z9" s="11">
        <v>3</v>
      </c>
      <c r="AA9" s="11">
        <v>0</v>
      </c>
      <c r="AB9" s="11">
        <v>3</v>
      </c>
      <c r="AC9" s="13" t="str">
        <f t="shared" si="0"/>
        <v>A</v>
      </c>
      <c r="AD9" s="11">
        <v>0</v>
      </c>
      <c r="AE9" s="11">
        <v>3</v>
      </c>
      <c r="AF9" s="11">
        <v>3</v>
      </c>
      <c r="AG9" s="13" t="str">
        <f t="shared" si="1"/>
        <v>A</v>
      </c>
      <c r="AH9" s="11">
        <v>0</v>
      </c>
      <c r="AI9" s="11">
        <v>1</v>
      </c>
      <c r="AJ9" s="11"/>
      <c r="AK9" s="11">
        <v>2</v>
      </c>
      <c r="AL9" s="11">
        <v>3</v>
      </c>
      <c r="AM9" s="13" t="str">
        <f t="shared" si="2"/>
        <v>A</v>
      </c>
      <c r="AN9" s="11">
        <v>1</v>
      </c>
      <c r="AO9" s="11">
        <v>1</v>
      </c>
      <c r="AP9" s="11">
        <v>1</v>
      </c>
      <c r="AQ9" s="11">
        <v>3</v>
      </c>
      <c r="AR9" s="13" t="str">
        <f t="shared" si="3"/>
        <v>A</v>
      </c>
      <c r="AS9" s="11">
        <v>0</v>
      </c>
      <c r="AT9" s="11">
        <v>0</v>
      </c>
      <c r="AU9" s="11">
        <v>0</v>
      </c>
      <c r="AV9" s="11">
        <v>3</v>
      </c>
      <c r="AW9" s="11">
        <v>0</v>
      </c>
      <c r="AX9" s="11">
        <v>0</v>
      </c>
      <c r="AY9" s="11">
        <v>3</v>
      </c>
      <c r="AZ9" s="13" t="str">
        <f t="shared" si="4"/>
        <v>A</v>
      </c>
      <c r="BA9" s="11">
        <v>1</v>
      </c>
      <c r="BB9" s="11">
        <v>0</v>
      </c>
      <c r="BC9" s="11">
        <v>1</v>
      </c>
      <c r="BD9" s="11">
        <v>1</v>
      </c>
      <c r="BE9" s="11">
        <v>0.3</v>
      </c>
      <c r="BF9" s="11">
        <v>2</v>
      </c>
      <c r="BG9" s="11">
        <v>0.5</v>
      </c>
      <c r="BH9" s="11">
        <v>0.2</v>
      </c>
      <c r="BI9" s="11">
        <v>3</v>
      </c>
      <c r="BJ9" s="13" t="str">
        <f t="shared" si="5"/>
        <v>A</v>
      </c>
      <c r="BK9" s="11">
        <v>0</v>
      </c>
      <c r="BL9" s="13" t="str">
        <f t="shared" si="6"/>
        <v>A</v>
      </c>
      <c r="BM9" s="11">
        <v>3</v>
      </c>
      <c r="BN9" s="13" t="str">
        <f t="shared" si="7"/>
        <v>A</v>
      </c>
      <c r="BO9" s="11">
        <v>1</v>
      </c>
      <c r="BP9" s="11">
        <v>4</v>
      </c>
      <c r="BQ9" s="11" t="s">
        <v>248</v>
      </c>
      <c r="BR9" s="11">
        <v>0</v>
      </c>
      <c r="BS9" s="11">
        <v>3</v>
      </c>
      <c r="BT9" s="11">
        <v>0</v>
      </c>
      <c r="BU9" s="11">
        <v>0</v>
      </c>
      <c r="BV9" s="11">
        <v>1</v>
      </c>
      <c r="BW9" s="11">
        <v>11</v>
      </c>
      <c r="BX9" s="11">
        <v>15</v>
      </c>
      <c r="BY9" s="11">
        <v>110</v>
      </c>
      <c r="BZ9" s="11">
        <v>0</v>
      </c>
      <c r="CA9" s="11">
        <v>0</v>
      </c>
      <c r="CB9" s="11">
        <v>0</v>
      </c>
      <c r="CC9" s="11"/>
      <c r="CD9" s="11"/>
      <c r="CE9" s="11"/>
      <c r="CF9" s="11">
        <v>3</v>
      </c>
      <c r="CG9" s="11">
        <v>3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0</v>
      </c>
      <c r="CO9" s="11"/>
      <c r="CP9" s="11">
        <v>0</v>
      </c>
      <c r="CQ9" s="11">
        <v>0</v>
      </c>
      <c r="CR9" s="11" t="s">
        <v>249</v>
      </c>
      <c r="CS9" s="11">
        <v>28899</v>
      </c>
      <c r="CT9" s="14">
        <v>318.10888199999999</v>
      </c>
      <c r="CU9" s="11">
        <v>17235</v>
      </c>
      <c r="CV9" s="14">
        <v>50.428026000000003</v>
      </c>
      <c r="CW9" s="11">
        <v>3</v>
      </c>
      <c r="CX9" s="11">
        <v>1</v>
      </c>
      <c r="CY9" s="11">
        <v>14</v>
      </c>
      <c r="CZ9" s="11">
        <v>4</v>
      </c>
      <c r="DA9" s="11">
        <v>10</v>
      </c>
      <c r="DB9" s="11">
        <v>14</v>
      </c>
      <c r="DC9" s="14">
        <v>28.571428571428601</v>
      </c>
      <c r="DD9" s="15">
        <v>100</v>
      </c>
      <c r="DE9" s="16">
        <f t="shared" si="8"/>
        <v>3.6666666666666665</v>
      </c>
      <c r="DF9" s="16">
        <f t="shared" si="9"/>
        <v>5.5</v>
      </c>
      <c r="DG9" s="17">
        <v>3</v>
      </c>
      <c r="DH9" s="20">
        <v>3</v>
      </c>
      <c r="DI9" s="18">
        <f t="shared" si="10"/>
        <v>0</v>
      </c>
      <c r="DJ9" s="13">
        <v>14</v>
      </c>
      <c r="DK9" s="19">
        <v>100</v>
      </c>
      <c r="DL9" s="20">
        <v>14</v>
      </c>
      <c r="DM9" s="18">
        <v>5</v>
      </c>
      <c r="DN9" s="16">
        <f t="shared" ref="DN9:DN10" si="12">BW9/AB9</f>
        <v>3.6666666666666665</v>
      </c>
      <c r="DO9" s="18">
        <v>4</v>
      </c>
    </row>
    <row r="10" spans="1:119" ht="72">
      <c r="A10" s="11" t="s">
        <v>173</v>
      </c>
      <c r="B10" s="11" t="s">
        <v>250</v>
      </c>
      <c r="C10" s="11">
        <v>1</v>
      </c>
      <c r="D10" s="11" t="s">
        <v>251</v>
      </c>
      <c r="E10" s="11" t="s">
        <v>252</v>
      </c>
      <c r="F10" s="11">
        <v>1929</v>
      </c>
      <c r="G10" s="11">
        <v>35601</v>
      </c>
      <c r="H10" s="11" t="s">
        <v>253</v>
      </c>
      <c r="I10" s="11" t="s">
        <v>254</v>
      </c>
      <c r="J10" s="11" t="s">
        <v>167</v>
      </c>
      <c r="K10" s="11" t="s">
        <v>161</v>
      </c>
      <c r="L10" s="11" t="s">
        <v>255</v>
      </c>
      <c r="M10" s="11" t="s">
        <v>256</v>
      </c>
      <c r="N10" s="11"/>
      <c r="O10" s="11">
        <v>359808232</v>
      </c>
      <c r="P10" s="11" t="s">
        <v>257</v>
      </c>
      <c r="Q10" s="11" t="s">
        <v>161</v>
      </c>
      <c r="R10" s="11" t="s">
        <v>163</v>
      </c>
      <c r="S10" s="11" t="s">
        <v>258</v>
      </c>
      <c r="T10" s="11"/>
      <c r="U10" s="11">
        <v>359808164</v>
      </c>
      <c r="V10" s="11" t="s">
        <v>259</v>
      </c>
      <c r="W10" s="11">
        <v>3</v>
      </c>
      <c r="X10" s="11">
        <v>2</v>
      </c>
      <c r="Y10" s="11">
        <v>5</v>
      </c>
      <c r="Z10" s="11">
        <v>5</v>
      </c>
      <c r="AA10" s="11">
        <v>0</v>
      </c>
      <c r="AB10" s="11">
        <v>5</v>
      </c>
      <c r="AC10" s="13" t="str">
        <f t="shared" ref="AC10" si="13">IF(AB10&lt;=Y10,"A","N")</f>
        <v>A</v>
      </c>
      <c r="AD10" s="11">
        <v>1</v>
      </c>
      <c r="AE10" s="11">
        <v>4</v>
      </c>
      <c r="AF10" s="11">
        <v>5</v>
      </c>
      <c r="AG10" s="13" t="str">
        <f t="shared" ref="AG10" si="14">IF(AF10&lt;=Y10,"A","N")</f>
        <v>A</v>
      </c>
      <c r="AH10" s="11">
        <v>0</v>
      </c>
      <c r="AI10" s="11">
        <v>2</v>
      </c>
      <c r="AJ10" s="11">
        <v>0</v>
      </c>
      <c r="AK10" s="11">
        <v>3</v>
      </c>
      <c r="AL10" s="11">
        <v>5</v>
      </c>
      <c r="AM10" s="13" t="str">
        <f t="shared" ref="AM10" si="15">IF(AL10=Y10,"A","N")</f>
        <v>A</v>
      </c>
      <c r="AN10" s="11">
        <v>4</v>
      </c>
      <c r="AO10" s="11">
        <v>0</v>
      </c>
      <c r="AP10" s="11">
        <v>1</v>
      </c>
      <c r="AQ10" s="11">
        <v>5</v>
      </c>
      <c r="AR10" s="13" t="str">
        <f t="shared" ref="AR10" si="16">IF(AQ10=Y10,"A","N")</f>
        <v>A</v>
      </c>
      <c r="AS10" s="11">
        <v>0</v>
      </c>
      <c r="AT10" s="11">
        <v>0</v>
      </c>
      <c r="AU10" s="11">
        <v>0</v>
      </c>
      <c r="AV10" s="11">
        <v>3</v>
      </c>
      <c r="AW10" s="11">
        <v>2</v>
      </c>
      <c r="AX10" s="11">
        <v>0</v>
      </c>
      <c r="AY10" s="11">
        <v>5</v>
      </c>
      <c r="AZ10" s="13" t="str">
        <f t="shared" ref="AZ10" si="17">IF(AY10=Y10,"A","N")</f>
        <v>A</v>
      </c>
      <c r="BA10" s="11">
        <v>1</v>
      </c>
      <c r="BB10" s="11">
        <v>0</v>
      </c>
      <c r="BC10" s="11">
        <v>1</v>
      </c>
      <c r="BD10" s="11">
        <v>1</v>
      </c>
      <c r="BE10" s="11">
        <v>1</v>
      </c>
      <c r="BF10" s="11">
        <v>4</v>
      </c>
      <c r="BG10" s="11">
        <v>0</v>
      </c>
      <c r="BH10" s="11">
        <v>0</v>
      </c>
      <c r="BI10" s="11">
        <v>5</v>
      </c>
      <c r="BJ10" s="13" t="str">
        <f t="shared" ref="BJ10" si="18">IF(BI10=Z10,"A","N")</f>
        <v>A</v>
      </c>
      <c r="BK10" s="11">
        <v>0</v>
      </c>
      <c r="BL10" s="13" t="str">
        <f t="shared" ref="BL10" si="19">IF(BK10=AA10,"A","N")</f>
        <v>A</v>
      </c>
      <c r="BM10" s="11">
        <v>5</v>
      </c>
      <c r="BN10" s="13" t="str">
        <f t="shared" ref="BN10" si="20">IF(BM10=AB10,"A","N")</f>
        <v>A</v>
      </c>
      <c r="BO10" s="11">
        <v>0</v>
      </c>
      <c r="BP10" s="11">
        <v>0</v>
      </c>
      <c r="BQ10" s="11"/>
      <c r="BR10" s="11">
        <v>0</v>
      </c>
      <c r="BS10" s="11">
        <v>2</v>
      </c>
      <c r="BT10" s="11">
        <v>1</v>
      </c>
      <c r="BU10" s="11">
        <v>0</v>
      </c>
      <c r="BV10" s="11">
        <v>1</v>
      </c>
      <c r="BW10" s="11">
        <v>15</v>
      </c>
      <c r="BX10" s="11">
        <v>21</v>
      </c>
      <c r="BY10" s="11">
        <v>3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1</v>
      </c>
      <c r="CQ10" s="11">
        <v>4</v>
      </c>
      <c r="CR10" s="11" t="s">
        <v>260</v>
      </c>
      <c r="CS10" s="11">
        <v>77596</v>
      </c>
      <c r="CT10" s="14">
        <v>489.21996799999999</v>
      </c>
      <c r="CU10" s="11">
        <v>23981</v>
      </c>
      <c r="CV10" s="14">
        <v>22.916743</v>
      </c>
      <c r="CW10" s="11">
        <v>5</v>
      </c>
      <c r="CX10" s="11">
        <v>5</v>
      </c>
      <c r="CY10" s="11">
        <v>30</v>
      </c>
      <c r="CZ10" s="11">
        <v>12</v>
      </c>
      <c r="DA10" s="11">
        <v>14</v>
      </c>
      <c r="DB10" s="11">
        <v>26</v>
      </c>
      <c r="DC10" s="14">
        <v>40</v>
      </c>
      <c r="DD10" s="15">
        <v>86.6666666666667</v>
      </c>
      <c r="DE10" s="16">
        <f t="shared" ref="DE10" si="21">BW10/Z10</f>
        <v>3</v>
      </c>
      <c r="DF10" s="16">
        <f t="shared" ref="DF10" si="22">BW10/BF10</f>
        <v>3.75</v>
      </c>
      <c r="DG10" s="17">
        <v>3</v>
      </c>
      <c r="DH10" s="20">
        <v>5</v>
      </c>
      <c r="DI10" s="18">
        <f t="shared" ref="DI10" si="23">DH10-DG10</f>
        <v>2</v>
      </c>
      <c r="DJ10" s="13">
        <v>26</v>
      </c>
      <c r="DK10" s="19">
        <v>85.002315301942673</v>
      </c>
      <c r="DL10" s="20">
        <v>30</v>
      </c>
      <c r="DM10" s="18">
        <v>5</v>
      </c>
      <c r="DN10" s="16">
        <f t="shared" si="12"/>
        <v>3</v>
      </c>
      <c r="DO10" s="18">
        <v>4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2015-08-19T05:13:48Z</dcterms:created>
  <dcterms:modified xsi:type="dcterms:W3CDTF">2015-08-19T05:13:49Z</dcterms:modified>
</cp:coreProperties>
</file>